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ổng hợp" sheetId="1" r:id="rId1"/>
    <sheet name="CX-01" sheetId="2" r:id="rId2"/>
    <sheet name="CX-02" sheetId="3" r:id="rId3"/>
    <sheet name="CX-03" sheetId="4" r:id="rId4"/>
    <sheet name="CX-04" sheetId="5" r:id="rId5"/>
  </sheets>
  <definedNames/>
  <calcPr fullCalcOnLoad="1"/>
</workbook>
</file>

<file path=xl/sharedStrings.xml><?xml version="1.0" encoding="utf-8"?>
<sst xmlns="http://schemas.openxmlformats.org/spreadsheetml/2006/main" count="80" uniqueCount="38">
  <si>
    <t>Câu 1</t>
  </si>
  <si>
    <t xml:space="preserve">Phiếu số </t>
  </si>
  <si>
    <t>Câu 2</t>
  </si>
  <si>
    <t>Câu 3</t>
  </si>
  <si>
    <t>Câu 4</t>
  </si>
  <si>
    <t>Câu 5</t>
  </si>
  <si>
    <t>Câu 6</t>
  </si>
  <si>
    <t>Câu 7</t>
  </si>
  <si>
    <t>Câu 8</t>
  </si>
  <si>
    <t>Câu 9</t>
  </si>
  <si>
    <t>Câu 10</t>
  </si>
  <si>
    <t>Câu 11</t>
  </si>
  <si>
    <t>Câu 12</t>
  </si>
  <si>
    <t>Câu 13</t>
  </si>
  <si>
    <t>Câu 14</t>
  </si>
  <si>
    <t>Câu 15</t>
  </si>
  <si>
    <t>Câu 16</t>
  </si>
  <si>
    <t>TỔNG HỢP ĐIỀU TRA KHẢO SÁT</t>
  </si>
  <si>
    <t>CÂU HỎI</t>
  </si>
  <si>
    <t>KẾT QUẢ ĐIỀU TRA</t>
  </si>
  <si>
    <t>Cộng số phiếu</t>
  </si>
  <si>
    <t>Câu 17</t>
  </si>
  <si>
    <t>Câu 18</t>
  </si>
  <si>
    <t>Câu 19</t>
  </si>
  <si>
    <t>Câu 20</t>
  </si>
  <si>
    <t>TỔNG HỢP PHIẾU ĐIỀU TRA KHẢO SÁT 
ĐẠI BIỂU HĐND VÀ LÃNH ĐẠO CÁC ĐOÀN THỂ CẤP XÃ</t>
  </si>
  <si>
    <t>Mẫu phiếu CX-01</t>
  </si>
  <si>
    <t>TỔNG HỢP PHIẾU ĐIỀU TRA KHẢO SÁT 
LÃNH ĐẠO UBND CẤP XÃ</t>
  </si>
  <si>
    <t>Mẫu phiếu CX-02</t>
  </si>
  <si>
    <t>TỔNG HỢP PHIẾU ĐIỀU TRA KHẢO SÁT 
CÔNG CHỨC CẤP XÃ</t>
  </si>
  <si>
    <t>Mẫu phiếu CX-04</t>
  </si>
  <si>
    <t>TỔNG HỢP PHIẾU ĐIỀU TRA KHẢO SÁT 
DOANH NGHIỆP, CƠ SỞ SẢN XUẤT, NGƯỜI DÂN</t>
  </si>
  <si>
    <t>XÃ/PHƯỜNG/THỊ TRẤN: ……………………………</t>
  </si>
  <si>
    <t>Điểm điều tra XHH</t>
  </si>
  <si>
    <t>Số phiếu 
trả lời ý 1</t>
  </si>
  <si>
    <t>Số phiếu 
trả lời ý 2</t>
  </si>
  <si>
    <t>Số phiếu 
trả lời ý 3</t>
  </si>
  <si>
    <t>Số phiếu 
trả lời ý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</si>
</sst>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6"/>
      <color indexed="13"/>
      <name val="Times New Roman"/>
      <family val="1"/>
    </font>
    <font>
      <b/>
      <sz val="14"/>
      <color indexed="56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10" fillId="0" borderId="10" xfId="0" applyNumberFormat="1" applyFont="1" applyBorder="1" applyAlignment="1" applyProtection="1">
      <alignment horizontal="center" vertical="center"/>
      <protection hidden="1"/>
    </xf>
    <xf numFmtId="0" fontId="1" fillId="24" borderId="11" xfId="0" applyFont="1" applyFill="1" applyBorder="1" applyAlignment="1" applyProtection="1">
      <alignment/>
      <protection hidden="1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2" fontId="10" fillId="5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2" fontId="10" fillId="0" borderId="11" xfId="0" applyNumberFormat="1" applyFont="1" applyBorder="1" applyAlignment="1" applyProtection="1">
      <alignment horizontal="center" vertical="center"/>
      <protection hidden="1"/>
    </xf>
    <xf numFmtId="0" fontId="1" fillId="5" borderId="11" xfId="0" applyFont="1" applyFill="1" applyBorder="1" applyAlignment="1" applyProtection="1">
      <alignment horizontal="center" vertical="center"/>
      <protection hidden="1"/>
    </xf>
    <xf numFmtId="0" fontId="1" fillId="24" borderId="12" xfId="0" applyFont="1" applyFill="1" applyBorder="1" applyAlignment="1" applyProtection="1">
      <alignment/>
      <protection hidden="1"/>
    </xf>
    <xf numFmtId="0" fontId="11" fillId="5" borderId="12" xfId="0" applyFont="1" applyFill="1" applyBorder="1" applyAlignment="1" applyProtection="1">
      <alignment horizontal="center" vertical="center"/>
      <protection hidden="1"/>
    </xf>
    <xf numFmtId="0" fontId="1" fillId="5" borderId="12" xfId="0" applyFont="1" applyFill="1" applyBorder="1" applyAlignment="1" applyProtection="1">
      <alignment horizontal="center" vertical="center"/>
      <protection hidden="1"/>
    </xf>
    <xf numFmtId="2" fontId="10" fillId="5" borderId="12" xfId="0" applyNumberFormat="1" applyFont="1" applyFill="1" applyBorder="1" applyAlignment="1" applyProtection="1">
      <alignment horizontal="center" vertical="center"/>
      <protection hidden="1"/>
    </xf>
    <xf numFmtId="0" fontId="5" fillId="24" borderId="0" xfId="0" applyFont="1" applyFill="1" applyAlignment="1">
      <alignment horizontal="center"/>
    </xf>
    <xf numFmtId="0" fontId="5" fillId="24" borderId="15" xfId="0" applyFont="1" applyFill="1" applyBorder="1" applyAlignment="1" applyProtection="1">
      <alignment horizontal="center" vertical="top"/>
      <protection locked="0"/>
    </xf>
    <xf numFmtId="0" fontId="1" fillId="24" borderId="13" xfId="0" applyFont="1" applyFill="1" applyBorder="1" applyAlignment="1" applyProtection="1">
      <alignment horizontal="center" vertical="center"/>
      <protection hidden="1"/>
    </xf>
    <xf numFmtId="0" fontId="1" fillId="24" borderId="13" xfId="0" applyFont="1" applyFill="1" applyBorder="1" applyAlignment="1" applyProtection="1">
      <alignment horizontal="center" vertical="center" wrapText="1"/>
      <protection hidden="1"/>
    </xf>
    <xf numFmtId="0" fontId="5" fillId="24" borderId="0" xfId="0" applyFont="1" applyFill="1" applyAlignment="1" applyProtection="1">
      <alignment horizontal="center" vertical="center" wrapText="1"/>
      <protection hidden="1"/>
    </xf>
    <xf numFmtId="0" fontId="5" fillId="24" borderId="0" xfId="0" applyFont="1" applyFill="1" applyAlignment="1" applyProtection="1">
      <alignment horizontal="center" vertical="center"/>
      <protection hidden="1"/>
    </xf>
    <xf numFmtId="0" fontId="6" fillId="24" borderId="15" xfId="0" applyFont="1" applyFill="1" applyBorder="1" applyAlignment="1" applyProtection="1">
      <alignment horizontal="center" vertical="top"/>
      <protection hidden="1"/>
    </xf>
    <xf numFmtId="0" fontId="2" fillId="24" borderId="13" xfId="0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2" fillId="24" borderId="12" xfId="0" applyFont="1" applyFill="1" applyBorder="1" applyAlignment="1" applyProtection="1">
      <alignment horizontal="center" vertical="center"/>
      <protection hidden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6" fillId="24" borderId="15" xfId="0" applyFont="1" applyFill="1" applyBorder="1" applyAlignment="1">
      <alignment horizontal="center" vertical="top"/>
    </xf>
    <xf numFmtId="0" fontId="2" fillId="24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4" sqref="G24"/>
    </sheetView>
  </sheetViews>
  <sheetFormatPr defaultColWidth="9.140625" defaultRowHeight="15"/>
  <cols>
    <col min="1" max="1" width="12.7109375" style="10" customWidth="1"/>
    <col min="2" max="5" width="12.7109375" style="11" customWidth="1"/>
    <col min="6" max="6" width="12.7109375" style="11" hidden="1" customWidth="1"/>
    <col min="7" max="7" width="12.7109375" style="11" customWidth="1"/>
  </cols>
  <sheetData>
    <row r="1" spans="1:7" ht="27" customHeight="1">
      <c r="A1" s="36" t="s">
        <v>17</v>
      </c>
      <c r="B1" s="36"/>
      <c r="C1" s="36"/>
      <c r="D1" s="36"/>
      <c r="E1" s="36"/>
      <c r="F1" s="36"/>
      <c r="G1" s="36"/>
    </row>
    <row r="2" spans="1:7" ht="27" customHeight="1">
      <c r="A2" s="37" t="s">
        <v>32</v>
      </c>
      <c r="B2" s="37"/>
      <c r="C2" s="37"/>
      <c r="D2" s="37"/>
      <c r="E2" s="37"/>
      <c r="F2" s="37"/>
      <c r="G2" s="37"/>
    </row>
    <row r="3" spans="1:7" ht="27" customHeight="1">
      <c r="A3" s="38" t="s">
        <v>18</v>
      </c>
      <c r="B3" s="38" t="s">
        <v>19</v>
      </c>
      <c r="C3" s="38"/>
      <c r="D3" s="38"/>
      <c r="E3" s="38"/>
      <c r="F3" s="39" t="s">
        <v>20</v>
      </c>
      <c r="G3" s="39" t="s">
        <v>33</v>
      </c>
    </row>
    <row r="4" spans="1:7" ht="37.5">
      <c r="A4" s="38"/>
      <c r="B4" s="19" t="s">
        <v>34</v>
      </c>
      <c r="C4" s="19" t="s">
        <v>35</v>
      </c>
      <c r="D4" s="19" t="s">
        <v>36</v>
      </c>
      <c r="E4" s="19" t="s">
        <v>37</v>
      </c>
      <c r="F4" s="39"/>
      <c r="G4" s="39"/>
    </row>
    <row r="5" spans="1:7" ht="21.75" customHeight="1">
      <c r="A5" s="20" t="s">
        <v>0</v>
      </c>
      <c r="B5" s="21">
        <f>COUNTIF('CX-04'!H5:H42,1)</f>
        <v>0</v>
      </c>
      <c r="C5" s="21">
        <f>COUNTIF('CX-04'!H5:H42,2)</f>
        <v>0</v>
      </c>
      <c r="D5" s="21">
        <f>COUNTIF('CX-04'!H5:H42,3)</f>
        <v>0</v>
      </c>
      <c r="E5" s="21">
        <f>COUNTIF('CX-04'!H5:H42,4)</f>
        <v>0</v>
      </c>
      <c r="F5" s="22">
        <f>B5+C5+D5+E5</f>
        <v>0</v>
      </c>
      <c r="G5" s="23" t="e">
        <f aca="true" t="shared" si="0" ref="G5:G14">((B5*0)+(C5*0.4)+(D5*0.7)+(E5*1))/(B5+C5+D5+E5)</f>
        <v>#DIV/0!</v>
      </c>
    </row>
    <row r="6" spans="1:7" ht="21.75" customHeight="1">
      <c r="A6" s="24" t="s">
        <v>2</v>
      </c>
      <c r="B6" s="25">
        <f>COUNTIF('CX-01'!G5:G42,1)+COUNTIF('CX-02'!H5:H42,1)+COUNTIF('CX-03'!F5:F42,1)</f>
        <v>0</v>
      </c>
      <c r="C6" s="25">
        <f>COUNTIF('CX-01'!G5:G42,2)+COUNTIF('CX-02'!H5:H42,2)+COUNTIF('CX-03'!F5:F42,2)</f>
        <v>0</v>
      </c>
      <c r="D6" s="25">
        <f>COUNTIF('CX-01'!G5:G42,3)+COUNTIF('CX-02'!H5:H42,3)+COUNTIF('CX-03'!F5:F42,3)</f>
        <v>0</v>
      </c>
      <c r="E6" s="25">
        <f>COUNTIF('CX-01'!G5:G42,4)+COUNTIF('CX-02'!H5:H42,4)+COUNTIF('CX-03'!F5:F42,4)</f>
        <v>0</v>
      </c>
      <c r="F6" s="26">
        <f aca="true" t="shared" si="1" ref="F6:F24">B6+C6+D6+E6</f>
        <v>0</v>
      </c>
      <c r="G6" s="27" t="e">
        <f t="shared" si="0"/>
        <v>#DIV/0!</v>
      </c>
    </row>
    <row r="7" spans="1:7" ht="21.75" customHeight="1">
      <c r="A7" s="24" t="s">
        <v>3</v>
      </c>
      <c r="B7" s="28">
        <f>COUNTIF('CX-01'!H5:H42,1)+COUNTIF('CX-02'!I5:I42,1)+COUNTIF('CX-03'!G5:G42,1)</f>
        <v>0</v>
      </c>
      <c r="C7" s="28">
        <f>COUNTIF('CX-01'!H5:H42,2)+COUNTIF('CX-02'!I5:I42,2)+COUNTIF('CX-03'!G5:G42,2)</f>
        <v>0</v>
      </c>
      <c r="D7" s="28">
        <f>COUNTIF('CX-01'!H5:H42,3)+COUNTIF('CX-02'!I5:I42,3)+COUNTIF('CX-03'!G5:G42,3)</f>
        <v>0</v>
      </c>
      <c r="E7" s="28">
        <f>COUNTIF('CX-01'!H5:H42,4)+COUNTIF('CX-02'!I5:I42,4)+COUNTIF('CX-03'!G5:G42,4)</f>
        <v>0</v>
      </c>
      <c r="F7" s="29">
        <f t="shared" si="1"/>
        <v>0</v>
      </c>
      <c r="G7" s="30" t="e">
        <f t="shared" si="0"/>
        <v>#DIV/0!</v>
      </c>
    </row>
    <row r="8" spans="1:7" ht="21.75" customHeight="1">
      <c r="A8" s="24" t="s">
        <v>4</v>
      </c>
      <c r="B8" s="25">
        <f>COUNTIF('CX-01'!I5:I42,1)+COUNTIF('CX-02'!J5:J42,1)+COUNTIF('CX-03'!H5:H42,1)</f>
        <v>0</v>
      </c>
      <c r="C8" s="25">
        <f>COUNTIF('CX-01'!I5:I42,2)+COUNTIF('CX-02'!J5:J42,2)+COUNTIF('CX-03'!H5:H42,2)</f>
        <v>0</v>
      </c>
      <c r="D8" s="25">
        <f>COUNTIF('CX-01'!I5:I42,3)+COUNTIF('CX-02'!J5:J42,3)+COUNTIF('CX-03'!H5:H42,3)</f>
        <v>0</v>
      </c>
      <c r="E8" s="25">
        <f>COUNTIF('CX-01'!I5:I42,4)+COUNTIF('CX-02'!J5:J42,4)+COUNTIF('CX-03'!H5:H42,4)</f>
        <v>0</v>
      </c>
      <c r="F8" s="31">
        <f t="shared" si="1"/>
        <v>0</v>
      </c>
      <c r="G8" s="27" t="e">
        <f t="shared" si="0"/>
        <v>#DIV/0!</v>
      </c>
    </row>
    <row r="9" spans="1:9" ht="21.75" customHeight="1">
      <c r="A9" s="24" t="s">
        <v>5</v>
      </c>
      <c r="B9" s="28">
        <f>COUNTIF('CX-01'!J5:J42,1)+COUNTIF('CX-02'!K5:K42,1)+COUNTIF('CX-03'!I5:I42,1)</f>
        <v>0</v>
      </c>
      <c r="C9" s="28">
        <f>COUNTIF('CX-01'!J5:J42,2)+COUNTIF('CX-02'!K5:K42,2)+COUNTIF('CX-03'!I5:I42,2)</f>
        <v>0</v>
      </c>
      <c r="D9" s="28">
        <f>COUNTIF('CX-01'!J5:J42,3)+COUNTIF('CX-02'!K5:K42,3)+COUNTIF('CX-03'!I5:I42,3)</f>
        <v>0</v>
      </c>
      <c r="E9" s="28">
        <f>COUNTIF('CX-01'!J5:J42,4)+COUNTIF('CX-02'!K5:K42,4)+COUNTIF('CX-03'!I5:I42,4)</f>
        <v>0</v>
      </c>
      <c r="F9" s="29">
        <f t="shared" si="1"/>
        <v>0</v>
      </c>
      <c r="G9" s="30" t="e">
        <f t="shared" si="0"/>
        <v>#DIV/0!</v>
      </c>
      <c r="I9" s="12"/>
    </row>
    <row r="10" spans="1:7" ht="21.75" customHeight="1">
      <c r="A10" s="24" t="s">
        <v>6</v>
      </c>
      <c r="B10" s="25">
        <f>COUNTIF('CX-01'!K5:K42,1)+COUNTIF('CX-03'!J5:J42,1)</f>
        <v>0</v>
      </c>
      <c r="C10" s="25">
        <f>COUNTIF('CX-01'!K5:K42,2)+COUNTIF('CX-03'!J5:J42,2)</f>
        <v>0</v>
      </c>
      <c r="D10" s="25">
        <f>COUNTIF('CX-01'!K5:K42,3)+COUNTIF('CX-03'!J5:J42,3)</f>
        <v>0</v>
      </c>
      <c r="E10" s="25">
        <f>COUNTIF('CX-01'!K5:K42,4)+COUNTIF('CX-03'!J5:J42,4)</f>
        <v>0</v>
      </c>
      <c r="F10" s="31">
        <f t="shared" si="1"/>
        <v>0</v>
      </c>
      <c r="G10" s="27" t="e">
        <f t="shared" si="0"/>
        <v>#DIV/0!</v>
      </c>
    </row>
    <row r="11" spans="1:7" ht="21.75" customHeight="1">
      <c r="A11" s="24" t="s">
        <v>7</v>
      </c>
      <c r="B11" s="28">
        <f>COUNTIF('CX-01'!L5:L42,1)+COUNTIF('CX-03'!K5:K42,1)</f>
        <v>0</v>
      </c>
      <c r="C11" s="28">
        <f>COUNTIF('CX-01'!L5:L42,2)+COUNTIF('CX-03'!K5:K42,2)</f>
        <v>0</v>
      </c>
      <c r="D11" s="28">
        <f>COUNTIF('CX-01'!L5:L42,3)+COUNTIF('CX-03'!K5:K42,3)</f>
        <v>0</v>
      </c>
      <c r="E11" s="28">
        <f>COUNTIF('CX-01'!L5:L42,4)+COUNTIF('CX-03'!K5:K42,4)</f>
        <v>0</v>
      </c>
      <c r="F11" s="29">
        <f t="shared" si="1"/>
        <v>0</v>
      </c>
      <c r="G11" s="30" t="e">
        <f t="shared" si="0"/>
        <v>#DIV/0!</v>
      </c>
    </row>
    <row r="12" spans="1:7" ht="21.75" customHeight="1">
      <c r="A12" s="24" t="s">
        <v>8</v>
      </c>
      <c r="B12" s="25">
        <f>COUNTIF('CX-01'!M5:M42,1)+COUNTIF('CX-03'!L5:L42,1)</f>
        <v>0</v>
      </c>
      <c r="C12" s="25">
        <f>COUNTIF('CX-01'!M5:M42,2)+COUNTIF('CX-03'!L5:L42,2)</f>
        <v>0</v>
      </c>
      <c r="D12" s="25">
        <f>COUNTIF('CX-01'!M5:M42,3)+COUNTIF('CX-03'!L5:L42,3)</f>
        <v>0</v>
      </c>
      <c r="E12" s="25">
        <f>COUNTIF('CX-01'!M5:M42,4)+COUNTIF('CX-03'!L5:L42,4)</f>
        <v>0</v>
      </c>
      <c r="F12" s="31">
        <f t="shared" si="1"/>
        <v>0</v>
      </c>
      <c r="G12" s="27" t="e">
        <f t="shared" si="0"/>
        <v>#DIV/0!</v>
      </c>
    </row>
    <row r="13" spans="1:7" ht="21.75" customHeight="1">
      <c r="A13" s="24" t="s">
        <v>9</v>
      </c>
      <c r="B13" s="28">
        <f>COUNTIF('CX-01'!N5:N42,1)+COUNTIF('CX-03'!M5:M42,1)</f>
        <v>0</v>
      </c>
      <c r="C13" s="28">
        <f>COUNTIF('CX-01'!N5:N42,2)+COUNTIF('CX-03'!M5:M42,2)</f>
        <v>0</v>
      </c>
      <c r="D13" s="28">
        <f>COUNTIF('CX-01'!N5:N42,3)+COUNTIF('CX-03'!M5:M42,3)</f>
        <v>0</v>
      </c>
      <c r="E13" s="28">
        <f>COUNTIF('CX-01'!N5:N42,4)+COUNTIF('CX-03'!M5:M42,4)</f>
        <v>0</v>
      </c>
      <c r="F13" s="29">
        <f t="shared" si="1"/>
        <v>0</v>
      </c>
      <c r="G13" s="30" t="e">
        <f t="shared" si="0"/>
        <v>#DIV/0!</v>
      </c>
    </row>
    <row r="14" spans="1:7" ht="21.75" customHeight="1">
      <c r="A14" s="24" t="s">
        <v>10</v>
      </c>
      <c r="B14" s="25">
        <f>COUNTIF('CX-01'!O5:O42,1)+COUNTIF('CX-03'!N5:N42,1)</f>
        <v>0</v>
      </c>
      <c r="C14" s="25">
        <f>COUNTIF('CX-01'!O5:O42,2)+COUNTIF('CX-03'!N5:N42,2)</f>
        <v>0</v>
      </c>
      <c r="D14" s="25">
        <f>COUNTIF('CX-01'!O5:O42,3)+COUNTIF('CX-03'!N5:N42,3)</f>
        <v>0</v>
      </c>
      <c r="E14" s="25">
        <f>COUNTIF('CX-01'!O5:O42,4)+COUNTIF('CX-03'!N5:N42,4)</f>
        <v>0</v>
      </c>
      <c r="F14" s="31">
        <f t="shared" si="1"/>
        <v>0</v>
      </c>
      <c r="G14" s="27" t="e">
        <f t="shared" si="0"/>
        <v>#DIV/0!</v>
      </c>
    </row>
    <row r="15" spans="1:7" ht="21.75" customHeight="1">
      <c r="A15" s="24" t="s">
        <v>11</v>
      </c>
      <c r="B15" s="28">
        <f>COUNTIF('CX-01'!P5:P42,1)+COUNTIF('CX-02'!L5:L42,1)</f>
        <v>0</v>
      </c>
      <c r="C15" s="28">
        <f>COUNTIF('CX-01'!P5:P42,2)+COUNTIF('CX-02'!L5:L42,2)</f>
        <v>0</v>
      </c>
      <c r="D15" s="28">
        <f>COUNTIF('CX-01'!P5:P42,3)+COUNTIF('CX-02'!L5:L42,3)</f>
        <v>0</v>
      </c>
      <c r="E15" s="28">
        <f>COUNTIF('CX-01'!P5:P42,4)+COUNTIF('CX-02'!L5:L42,4)</f>
        <v>0</v>
      </c>
      <c r="F15" s="29">
        <f t="shared" si="1"/>
        <v>0</v>
      </c>
      <c r="G15" s="30" t="e">
        <f>((B15*0)+(C15*1)+(D15*1.5)+(E15*2))/(B15+C15+D15+E15)</f>
        <v>#DIV/0!</v>
      </c>
    </row>
    <row r="16" spans="1:7" ht="21.75" customHeight="1">
      <c r="A16" s="24" t="s">
        <v>12</v>
      </c>
      <c r="B16" s="25">
        <f>COUNTIF('CX-02'!M5:M42,1)+COUNTIF('CX-04'!I5:I42,1)</f>
        <v>0</v>
      </c>
      <c r="C16" s="25">
        <f>COUNTIF('CX-02'!M5:M42,2)+COUNTIF('CX-04'!I5:I42,2)</f>
        <v>0</v>
      </c>
      <c r="D16" s="25">
        <f>COUNTIF('CX-02'!M5:M42,3)+COUNTIF('CX-04'!I5:I42,3)</f>
        <v>0</v>
      </c>
      <c r="E16" s="25">
        <f>COUNTIF('CX-02'!M5:M42,4)+COUNTIF('CX-04'!I5:I42,4)</f>
        <v>0</v>
      </c>
      <c r="F16" s="31">
        <f t="shared" si="1"/>
        <v>0</v>
      </c>
      <c r="G16" s="27" t="e">
        <f>((B16*0)+(C16*1)+(D16*1.5)+(E16*2))/(B16+C16+D16+E16)</f>
        <v>#DIV/0!</v>
      </c>
    </row>
    <row r="17" spans="1:7" ht="21.75" customHeight="1">
      <c r="A17" s="24" t="s">
        <v>13</v>
      </c>
      <c r="B17" s="28">
        <f>COUNTIF('CX-04'!J5:J42,1)</f>
        <v>0</v>
      </c>
      <c r="C17" s="28">
        <f>COUNTIF('CX-04'!J5:J42,2)</f>
        <v>0</v>
      </c>
      <c r="D17" s="28">
        <f>COUNTIF('CX-04'!J5:J42,3)</f>
        <v>0</v>
      </c>
      <c r="E17" s="28">
        <f>COUNTIF('CX-04'!J5:J42,4)</f>
        <v>0</v>
      </c>
      <c r="F17" s="29">
        <f t="shared" si="1"/>
        <v>0</v>
      </c>
      <c r="G17" s="30" t="e">
        <f>((B17*0)+(C17*1)+(D17*1.5)+(E17*2))/(B17+C17+D17+E17)</f>
        <v>#DIV/0!</v>
      </c>
    </row>
    <row r="18" spans="1:7" ht="21.75" customHeight="1">
      <c r="A18" s="24" t="s">
        <v>14</v>
      </c>
      <c r="B18" s="25">
        <f>COUNTIF('CX-04'!K5:K42,1)</f>
        <v>0</v>
      </c>
      <c r="C18" s="25">
        <f>COUNTIF('CX-04'!K5:K42,2)</f>
        <v>0</v>
      </c>
      <c r="D18" s="25"/>
      <c r="E18" s="25"/>
      <c r="F18" s="31">
        <f>B18+C18</f>
        <v>0</v>
      </c>
      <c r="G18" s="27" t="e">
        <f>((B18*0)+(C18*2))/(B18+C18)</f>
        <v>#DIV/0!</v>
      </c>
    </row>
    <row r="19" spans="1:7" ht="21.75" customHeight="1">
      <c r="A19" s="24" t="s">
        <v>15</v>
      </c>
      <c r="B19" s="28">
        <f>COUNTIF('CX-01'!Q5:Q42,1)+COUNTIF('CX-02'!N5:N42,1)+COUNTIF('CX-03'!O5:O42,1)</f>
        <v>0</v>
      </c>
      <c r="C19" s="28">
        <f>COUNTIF('CX-01'!Q5:Q42,2)+COUNTIF('CX-02'!N5:N42,2)+COUNTIF('CX-03'!O5:O42,2)</f>
        <v>0</v>
      </c>
      <c r="D19" s="28">
        <f>COUNTIF('CX-01'!Q5:Q42,3)+COUNTIF('CX-02'!N5:N42,3)+COUNTIF('CX-03'!O5:O42,3)</f>
        <v>0</v>
      </c>
      <c r="E19" s="28">
        <f>COUNTIF('CX-01'!Q5:Q42,4)+COUNTIF('CX-02'!N5:N42,4)+COUNTIF('CX-03'!O5:O42,4)</f>
        <v>0</v>
      </c>
      <c r="F19" s="29">
        <f t="shared" si="1"/>
        <v>0</v>
      </c>
      <c r="G19" s="30" t="e">
        <f>((B19*0)+(C19*1)+(D19*1.5)+(E19*2))/(B19+C19+D19+E19)</f>
        <v>#DIV/0!</v>
      </c>
    </row>
    <row r="20" spans="1:7" ht="21.75" customHeight="1">
      <c r="A20" s="24" t="s">
        <v>16</v>
      </c>
      <c r="B20" s="25">
        <f>COUNTIF('CX-02'!O5:O42,1)+COUNTIF('CX-03'!P5:P42,1)</f>
        <v>0</v>
      </c>
      <c r="C20" s="25">
        <f>COUNTIF('CX-02'!O5:O42,2)+COUNTIF('CX-03'!P5:P42,2)</f>
        <v>0</v>
      </c>
      <c r="D20" s="25">
        <f>COUNTIF('CX-02'!O5:O42,3)+COUNTIF('CX-03'!P5:P42,3)</f>
        <v>0</v>
      </c>
      <c r="E20" s="25">
        <f>COUNTIF('CX-02'!O5:O42,4)+COUNTIF('CX-03'!P5:P42,4)</f>
        <v>0</v>
      </c>
      <c r="F20" s="31">
        <f t="shared" si="1"/>
        <v>0</v>
      </c>
      <c r="G20" s="27" t="e">
        <f>((B20*0)+(C20*1)+(D20*1.5)+(E20*2))/(B20+C20+D20+E20)</f>
        <v>#DIV/0!</v>
      </c>
    </row>
    <row r="21" spans="1:7" ht="21.75" customHeight="1">
      <c r="A21" s="24" t="s">
        <v>21</v>
      </c>
      <c r="B21" s="28">
        <f>COUNTIF('CX-04'!L5:L42,1)</f>
        <v>0</v>
      </c>
      <c r="C21" s="28">
        <f>COUNTIF('CX-04'!L5:L42,2)</f>
        <v>0</v>
      </c>
      <c r="D21" s="28"/>
      <c r="E21" s="28"/>
      <c r="F21" s="29">
        <f>B21+C21</f>
        <v>0</v>
      </c>
      <c r="G21" s="30" t="e">
        <f>((B21*0)+(C21*2))/(B21+C21)</f>
        <v>#DIV/0!</v>
      </c>
    </row>
    <row r="22" spans="1:7" ht="21.75" customHeight="1">
      <c r="A22" s="24" t="s">
        <v>22</v>
      </c>
      <c r="B22" s="25">
        <f>COUNTIF('CX-04'!M5:M42,1)</f>
        <v>0</v>
      </c>
      <c r="C22" s="25">
        <f>COUNTIF('CX-04'!M5:M42,2)</f>
        <v>0</v>
      </c>
      <c r="D22" s="25">
        <f>COUNTIF('CX-04'!M5:M42,3)</f>
        <v>0</v>
      </c>
      <c r="E22" s="25">
        <f>COUNTIF('CX-04'!M5:M42,4)</f>
        <v>0</v>
      </c>
      <c r="F22" s="31">
        <f t="shared" si="1"/>
        <v>0</v>
      </c>
      <c r="G22" s="27" t="e">
        <f>((B22*0)+(C22*1)+(D22*1.5)+(E22*2))/(B22+C22+D22+E22)</f>
        <v>#DIV/0!</v>
      </c>
    </row>
    <row r="23" spans="1:7" ht="21.75" customHeight="1">
      <c r="A23" s="24" t="s">
        <v>23</v>
      </c>
      <c r="B23" s="28">
        <f>COUNTIF('CX-04'!N5:N42,1)</f>
        <v>0</v>
      </c>
      <c r="C23" s="28">
        <f>COUNTIF('CX-04'!N5:N42,2)</f>
        <v>0</v>
      </c>
      <c r="D23" s="28"/>
      <c r="E23" s="28"/>
      <c r="F23" s="29">
        <f>B23+C23</f>
        <v>0</v>
      </c>
      <c r="G23" s="30" t="e">
        <f>((B23*0)+(C23*2))/(B23+C23)</f>
        <v>#DIV/0!</v>
      </c>
    </row>
    <row r="24" spans="1:7" ht="21.75" customHeight="1">
      <c r="A24" s="32" t="s">
        <v>24</v>
      </c>
      <c r="B24" s="33">
        <f>COUNTIF('CX-04'!O5:O42,1)</f>
        <v>0</v>
      </c>
      <c r="C24" s="33">
        <f>COUNTIF('CX-04'!O5:O42,2)</f>
        <v>0</v>
      </c>
      <c r="D24" s="33">
        <f>COUNTIF('CX-04'!O5:O42,3)</f>
        <v>0</v>
      </c>
      <c r="E24" s="33">
        <f>COUNTIF('CX-04'!O5:O42,4)</f>
        <v>0</v>
      </c>
      <c r="F24" s="34">
        <f t="shared" si="1"/>
        <v>0</v>
      </c>
      <c r="G24" s="35" t="e">
        <f>((B24*0)+(C24*1)+(D24*1.5)+(E24*2))/(B24+C24+D24+E24)</f>
        <v>#DIV/0!</v>
      </c>
    </row>
  </sheetData>
  <sheetProtection password="C539" sheet="1" objects="1" scenarios="1"/>
  <mergeCells count="6">
    <mergeCell ref="A1:G1"/>
    <mergeCell ref="A2:G2"/>
    <mergeCell ref="A3:A4"/>
    <mergeCell ref="B3:E3"/>
    <mergeCell ref="F3:F4"/>
    <mergeCell ref="G3:G4"/>
  </mergeCells>
  <printOptions/>
  <pageMargins left="1.6" right="0.8" top="0.9" bottom="0.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Q42"/>
  <sheetViews>
    <sheetView showGridLines="0" zoomScalePageLayoutView="0" workbookViewId="0" topLeftCell="A1">
      <pane xSplit="6" ySplit="4" topLeftCell="G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8" sqref="R8"/>
    </sheetView>
  </sheetViews>
  <sheetFormatPr defaultColWidth="9.140625" defaultRowHeight="15"/>
  <cols>
    <col min="1" max="5" width="9.140625" style="3" customWidth="1"/>
    <col min="6" max="6" width="9.7109375" style="3" customWidth="1"/>
    <col min="7" max="14" width="7.7109375" style="3" customWidth="1"/>
    <col min="15" max="17" width="7.8515625" style="3" customWidth="1"/>
    <col min="18" max="16384" width="9.140625" style="3" customWidth="1"/>
  </cols>
  <sheetData>
    <row r="1" spans="6:17" ht="54.75" customHeight="1">
      <c r="F1" s="40" t="s">
        <v>25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6:17" ht="27" customHeight="1">
      <c r="F2" s="42" t="s">
        <v>26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6:17" s="2" customFormat="1" ht="21.75" customHeight="1">
      <c r="F3" s="43" t="s">
        <v>1</v>
      </c>
      <c r="G3" s="43" t="s">
        <v>0</v>
      </c>
      <c r="H3" s="43" t="s">
        <v>2</v>
      </c>
      <c r="I3" s="43" t="s">
        <v>3</v>
      </c>
      <c r="J3" s="43" t="s">
        <v>4</v>
      </c>
      <c r="K3" s="43" t="s">
        <v>5</v>
      </c>
      <c r="L3" s="43" t="s">
        <v>6</v>
      </c>
      <c r="M3" s="44" t="s">
        <v>7</v>
      </c>
      <c r="N3" s="43" t="s">
        <v>8</v>
      </c>
      <c r="O3" s="43" t="s">
        <v>9</v>
      </c>
      <c r="P3" s="43" t="s">
        <v>10</v>
      </c>
      <c r="Q3" s="43" t="s">
        <v>11</v>
      </c>
    </row>
    <row r="4" spans="6:17" s="2" customFormat="1" ht="21.75" customHeight="1">
      <c r="F4" s="43"/>
      <c r="G4" s="43"/>
      <c r="H4" s="43"/>
      <c r="I4" s="43"/>
      <c r="J4" s="43"/>
      <c r="K4" s="43"/>
      <c r="L4" s="43"/>
      <c r="M4" s="45"/>
      <c r="N4" s="43"/>
      <c r="O4" s="43"/>
      <c r="P4" s="43"/>
      <c r="Q4" s="43"/>
    </row>
    <row r="5" spans="6:17" ht="21.75" customHeight="1">
      <c r="F5" s="7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6:17" ht="21.75" customHeight="1">
      <c r="F6" s="8">
        <v>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6:17" ht="21.75" customHeight="1">
      <c r="F7" s="8">
        <v>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6:17" ht="21.75" customHeight="1">
      <c r="F8" s="8">
        <v>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6:17" ht="21.75" customHeight="1">
      <c r="F9" s="8">
        <v>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6:17" ht="21.75" customHeight="1">
      <c r="F10" s="8">
        <v>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6:17" ht="21.75" customHeight="1">
      <c r="F11" s="8">
        <v>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6:17" ht="21.75" customHeight="1">
      <c r="F12" s="8">
        <v>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6:17" ht="21.75" customHeight="1">
      <c r="F13" s="8">
        <v>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6:17" ht="21.75" customHeight="1">
      <c r="F14" s="8">
        <v>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6:17" ht="21.75" customHeight="1">
      <c r="F15" s="8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6:17" ht="21.75" customHeight="1">
      <c r="F16" s="8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6:17" ht="21.75" customHeight="1">
      <c r="F17" s="8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6:17" ht="21.75" customHeight="1">
      <c r="F18" s="8">
        <v>14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6:17" ht="21.75" customHeight="1">
      <c r="F19" s="8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6:17" ht="21.75" customHeight="1">
      <c r="F20" s="8">
        <v>16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6:17" ht="21.75" customHeight="1">
      <c r="F21" s="8">
        <v>17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6:17" ht="21.75" customHeight="1">
      <c r="F22" s="8">
        <v>18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6:17" ht="21.75" customHeight="1">
      <c r="F23" s="8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6:17" ht="21.75" customHeight="1">
      <c r="F24" s="8">
        <v>20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6:17" ht="21.75" customHeight="1">
      <c r="F25" s="8">
        <v>21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6:17" ht="21.75" customHeight="1">
      <c r="F26" s="8">
        <v>22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6:17" ht="21.75" customHeight="1">
      <c r="F27" s="8">
        <v>23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6:17" ht="21.75" customHeight="1">
      <c r="F28" s="8">
        <v>24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6:17" ht="21.75" customHeight="1">
      <c r="F29" s="8">
        <v>25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6:17" ht="21.75" customHeight="1">
      <c r="F30" s="8">
        <v>26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6:17" ht="21.75" customHeight="1">
      <c r="F31" s="8">
        <v>27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6:17" ht="21.75" customHeight="1">
      <c r="F32" s="8">
        <v>28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6:17" ht="21.75" customHeight="1">
      <c r="F33" s="8">
        <v>29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6:17" ht="21.75" customHeight="1">
      <c r="F34" s="8">
        <v>30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6:17" ht="21.75" customHeight="1">
      <c r="F35" s="8">
        <v>31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6:17" ht="21.75" customHeight="1">
      <c r="F36" s="8">
        <v>32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6:17" ht="21.75" customHeight="1">
      <c r="F37" s="8">
        <v>33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6:17" ht="21.75" customHeight="1">
      <c r="F38" s="8">
        <v>34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6:17" ht="21.75" customHeight="1">
      <c r="F39" s="8">
        <v>35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6:17" ht="21.75" customHeight="1">
      <c r="F40" s="8">
        <v>36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6:17" ht="21.75" customHeight="1">
      <c r="F41" s="8">
        <v>37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6:17" ht="21.75" customHeight="1">
      <c r="F42" s="9">
        <v>38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</sheetData>
  <sheetProtection password="C539" sheet="1" objects="1" scenarios="1"/>
  <mergeCells count="14">
    <mergeCell ref="I3:I4"/>
    <mergeCell ref="J3:J4"/>
    <mergeCell ref="K3:K4"/>
    <mergeCell ref="Q3:Q4"/>
    <mergeCell ref="F1:Q1"/>
    <mergeCell ref="F2:Q2"/>
    <mergeCell ref="L3:L4"/>
    <mergeCell ref="M3:M4"/>
    <mergeCell ref="N3:N4"/>
    <mergeCell ref="O3:O4"/>
    <mergeCell ref="P3:P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Y42"/>
  <sheetViews>
    <sheetView showGridLines="0" zoomScalePageLayoutView="0" workbookViewId="0" topLeftCell="A1">
      <pane xSplit="7" ySplit="4" topLeftCell="H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0" sqref="R10"/>
    </sheetView>
  </sheetViews>
  <sheetFormatPr defaultColWidth="9.140625" defaultRowHeight="15"/>
  <cols>
    <col min="1" max="6" width="7.8515625" style="1" customWidth="1"/>
    <col min="7" max="7" width="10.7109375" style="1" customWidth="1"/>
    <col min="8" max="16384" width="9.140625" style="1" customWidth="1"/>
  </cols>
  <sheetData>
    <row r="1" spans="7:25" ht="54.75" customHeight="1">
      <c r="G1" s="46" t="s">
        <v>27</v>
      </c>
      <c r="H1" s="47"/>
      <c r="I1" s="47"/>
      <c r="J1" s="47"/>
      <c r="K1" s="47"/>
      <c r="L1" s="47"/>
      <c r="M1" s="47"/>
      <c r="N1" s="47"/>
      <c r="O1" s="47"/>
      <c r="P1" s="4"/>
      <c r="Q1" s="4"/>
      <c r="R1" s="4"/>
      <c r="S1" s="4"/>
      <c r="T1" s="4"/>
      <c r="U1" s="4"/>
      <c r="V1" s="4"/>
      <c r="W1" s="4"/>
      <c r="X1" s="4"/>
      <c r="Y1" s="4"/>
    </row>
    <row r="2" spans="7:25" ht="27" customHeight="1">
      <c r="G2" s="48" t="s">
        <v>28</v>
      </c>
      <c r="H2" s="48"/>
      <c r="I2" s="48"/>
      <c r="J2" s="48"/>
      <c r="K2" s="48"/>
      <c r="L2" s="48"/>
      <c r="M2" s="48"/>
      <c r="N2" s="48"/>
      <c r="O2" s="48"/>
      <c r="P2" s="4"/>
      <c r="Q2" s="4"/>
      <c r="R2" s="4"/>
      <c r="S2" s="4"/>
      <c r="T2" s="4"/>
      <c r="U2" s="4"/>
      <c r="V2" s="4"/>
      <c r="W2" s="4"/>
      <c r="X2" s="4"/>
      <c r="Y2" s="4"/>
    </row>
    <row r="3" spans="7:15" ht="21.75" customHeight="1">
      <c r="G3" s="49" t="s">
        <v>1</v>
      </c>
      <c r="H3" s="49" t="s">
        <v>0</v>
      </c>
      <c r="I3" s="49" t="s">
        <v>2</v>
      </c>
      <c r="J3" s="49" t="s">
        <v>3</v>
      </c>
      <c r="K3" s="49" t="s">
        <v>4</v>
      </c>
      <c r="L3" s="49" t="s">
        <v>5</v>
      </c>
      <c r="M3" s="49" t="s">
        <v>6</v>
      </c>
      <c r="N3" s="49" t="s">
        <v>7</v>
      </c>
      <c r="O3" s="49" t="s">
        <v>8</v>
      </c>
    </row>
    <row r="4" spans="7:15" ht="21.75" customHeight="1">
      <c r="G4" s="49"/>
      <c r="H4" s="49"/>
      <c r="I4" s="49"/>
      <c r="J4" s="49"/>
      <c r="K4" s="49"/>
      <c r="L4" s="49"/>
      <c r="M4" s="49"/>
      <c r="N4" s="49"/>
      <c r="O4" s="49"/>
    </row>
    <row r="5" spans="7:15" ht="21.75" customHeight="1">
      <c r="G5" s="7">
        <v>1</v>
      </c>
      <c r="H5" s="15"/>
      <c r="I5" s="15"/>
      <c r="J5" s="15"/>
      <c r="K5" s="15"/>
      <c r="L5" s="15"/>
      <c r="M5" s="15"/>
      <c r="N5" s="15"/>
      <c r="O5" s="15"/>
    </row>
    <row r="6" spans="7:15" ht="21.75" customHeight="1">
      <c r="G6" s="8">
        <v>2</v>
      </c>
      <c r="H6" s="16"/>
      <c r="I6" s="16"/>
      <c r="J6" s="16"/>
      <c r="K6" s="16"/>
      <c r="L6" s="16"/>
      <c r="M6" s="16"/>
      <c r="N6" s="16"/>
      <c r="O6" s="16"/>
    </row>
    <row r="7" spans="7:15" ht="21.75" customHeight="1">
      <c r="G7" s="8">
        <v>3</v>
      </c>
      <c r="H7" s="17"/>
      <c r="I7" s="17"/>
      <c r="J7" s="17"/>
      <c r="K7" s="17"/>
      <c r="L7" s="17"/>
      <c r="M7" s="17"/>
      <c r="N7" s="17"/>
      <c r="O7" s="17"/>
    </row>
    <row r="8" spans="7:15" ht="21.75" customHeight="1">
      <c r="G8" s="8">
        <v>4</v>
      </c>
      <c r="H8" s="16"/>
      <c r="I8" s="16"/>
      <c r="J8" s="16"/>
      <c r="K8" s="16"/>
      <c r="L8" s="16"/>
      <c r="M8" s="16"/>
      <c r="N8" s="16"/>
      <c r="O8" s="16"/>
    </row>
    <row r="9" spans="7:15" ht="21.75" customHeight="1">
      <c r="G9" s="8">
        <v>5</v>
      </c>
      <c r="H9" s="17"/>
      <c r="I9" s="17"/>
      <c r="J9" s="17"/>
      <c r="K9" s="17"/>
      <c r="L9" s="17"/>
      <c r="M9" s="17"/>
      <c r="N9" s="17"/>
      <c r="O9" s="17"/>
    </row>
    <row r="10" spans="7:15" ht="21.75" customHeight="1">
      <c r="G10" s="8">
        <v>6</v>
      </c>
      <c r="H10" s="16"/>
      <c r="I10" s="16"/>
      <c r="J10" s="16"/>
      <c r="K10" s="16"/>
      <c r="L10" s="16"/>
      <c r="M10" s="16"/>
      <c r="N10" s="16"/>
      <c r="O10" s="16"/>
    </row>
    <row r="11" spans="7:15" ht="21.75" customHeight="1">
      <c r="G11" s="8">
        <v>7</v>
      </c>
      <c r="H11" s="17"/>
      <c r="I11" s="17"/>
      <c r="J11" s="17"/>
      <c r="K11" s="17"/>
      <c r="L11" s="17"/>
      <c r="M11" s="17"/>
      <c r="N11" s="17"/>
      <c r="O11" s="17"/>
    </row>
    <row r="12" spans="7:15" ht="21.75" customHeight="1">
      <c r="G12" s="8">
        <v>8</v>
      </c>
      <c r="H12" s="16"/>
      <c r="I12" s="16"/>
      <c r="J12" s="16"/>
      <c r="K12" s="16"/>
      <c r="L12" s="16"/>
      <c r="M12" s="16"/>
      <c r="N12" s="16"/>
      <c r="O12" s="16"/>
    </row>
    <row r="13" spans="7:15" ht="21.75" customHeight="1">
      <c r="G13" s="8">
        <v>9</v>
      </c>
      <c r="H13" s="17"/>
      <c r="I13" s="17"/>
      <c r="J13" s="17"/>
      <c r="K13" s="17"/>
      <c r="L13" s="17"/>
      <c r="M13" s="17"/>
      <c r="N13" s="17"/>
      <c r="O13" s="17"/>
    </row>
    <row r="14" spans="7:15" ht="21.75" customHeight="1">
      <c r="G14" s="8">
        <v>10</v>
      </c>
      <c r="H14" s="16"/>
      <c r="I14" s="16"/>
      <c r="J14" s="16"/>
      <c r="K14" s="16"/>
      <c r="L14" s="16"/>
      <c r="M14" s="16"/>
      <c r="N14" s="16"/>
      <c r="O14" s="16"/>
    </row>
    <row r="15" spans="7:15" ht="21.75" customHeight="1">
      <c r="G15" s="8">
        <v>11</v>
      </c>
      <c r="H15" s="17"/>
      <c r="I15" s="17"/>
      <c r="J15" s="17"/>
      <c r="K15" s="17"/>
      <c r="L15" s="17"/>
      <c r="M15" s="17"/>
      <c r="N15" s="17"/>
      <c r="O15" s="17"/>
    </row>
    <row r="16" spans="7:15" ht="21.75" customHeight="1">
      <c r="G16" s="8">
        <v>12</v>
      </c>
      <c r="H16" s="16"/>
      <c r="I16" s="16"/>
      <c r="J16" s="16"/>
      <c r="K16" s="16"/>
      <c r="L16" s="16"/>
      <c r="M16" s="16"/>
      <c r="N16" s="16"/>
      <c r="O16" s="16"/>
    </row>
    <row r="17" spans="7:15" ht="21.75" customHeight="1">
      <c r="G17" s="8">
        <v>13</v>
      </c>
      <c r="H17" s="17"/>
      <c r="I17" s="17"/>
      <c r="J17" s="17"/>
      <c r="K17" s="17"/>
      <c r="L17" s="17"/>
      <c r="M17" s="17"/>
      <c r="N17" s="17"/>
      <c r="O17" s="17"/>
    </row>
    <row r="18" spans="7:15" ht="21.75" customHeight="1">
      <c r="G18" s="8">
        <v>14</v>
      </c>
      <c r="H18" s="16"/>
      <c r="I18" s="16"/>
      <c r="J18" s="16"/>
      <c r="K18" s="16"/>
      <c r="L18" s="16"/>
      <c r="M18" s="16"/>
      <c r="N18" s="16"/>
      <c r="O18" s="16"/>
    </row>
    <row r="19" spans="7:15" ht="21.75" customHeight="1">
      <c r="G19" s="8">
        <v>15</v>
      </c>
      <c r="H19" s="17"/>
      <c r="I19" s="17"/>
      <c r="J19" s="17"/>
      <c r="K19" s="17"/>
      <c r="L19" s="17"/>
      <c r="M19" s="17"/>
      <c r="N19" s="17"/>
      <c r="O19" s="17"/>
    </row>
    <row r="20" spans="7:15" ht="21.75" customHeight="1">
      <c r="G20" s="8">
        <v>16</v>
      </c>
      <c r="H20" s="16"/>
      <c r="I20" s="16"/>
      <c r="J20" s="16"/>
      <c r="K20" s="16"/>
      <c r="L20" s="16"/>
      <c r="M20" s="16"/>
      <c r="N20" s="16"/>
      <c r="O20" s="16"/>
    </row>
    <row r="21" spans="7:15" ht="21.75" customHeight="1">
      <c r="G21" s="8">
        <v>17</v>
      </c>
      <c r="H21" s="17"/>
      <c r="I21" s="17"/>
      <c r="J21" s="17"/>
      <c r="K21" s="17"/>
      <c r="L21" s="17"/>
      <c r="M21" s="17"/>
      <c r="N21" s="17"/>
      <c r="O21" s="17"/>
    </row>
    <row r="22" spans="7:15" ht="21.75" customHeight="1">
      <c r="G22" s="8">
        <v>18</v>
      </c>
      <c r="H22" s="16"/>
      <c r="I22" s="16"/>
      <c r="J22" s="16"/>
      <c r="K22" s="16"/>
      <c r="L22" s="16"/>
      <c r="M22" s="16"/>
      <c r="N22" s="16"/>
      <c r="O22" s="16"/>
    </row>
    <row r="23" spans="7:15" ht="21.75" customHeight="1">
      <c r="G23" s="8">
        <v>19</v>
      </c>
      <c r="H23" s="17"/>
      <c r="I23" s="17"/>
      <c r="J23" s="17"/>
      <c r="K23" s="17"/>
      <c r="L23" s="17"/>
      <c r="M23" s="17"/>
      <c r="N23" s="17"/>
      <c r="O23" s="17"/>
    </row>
    <row r="24" spans="7:15" ht="21.75" customHeight="1">
      <c r="G24" s="8">
        <v>20</v>
      </c>
      <c r="H24" s="16"/>
      <c r="I24" s="16"/>
      <c r="J24" s="16"/>
      <c r="K24" s="16"/>
      <c r="L24" s="16"/>
      <c r="M24" s="16"/>
      <c r="N24" s="16"/>
      <c r="O24" s="16"/>
    </row>
    <row r="25" spans="7:15" ht="21.75" customHeight="1">
      <c r="G25" s="8">
        <v>21</v>
      </c>
      <c r="H25" s="17"/>
      <c r="I25" s="17"/>
      <c r="J25" s="17"/>
      <c r="K25" s="17"/>
      <c r="L25" s="17"/>
      <c r="M25" s="17"/>
      <c r="N25" s="17"/>
      <c r="O25" s="17"/>
    </row>
    <row r="26" spans="7:15" ht="21.75" customHeight="1">
      <c r="G26" s="8">
        <v>22</v>
      </c>
      <c r="H26" s="16"/>
      <c r="I26" s="16"/>
      <c r="J26" s="16"/>
      <c r="K26" s="16"/>
      <c r="L26" s="16"/>
      <c r="M26" s="16"/>
      <c r="N26" s="16"/>
      <c r="O26" s="16"/>
    </row>
    <row r="27" spans="7:15" ht="21.75" customHeight="1">
      <c r="G27" s="8">
        <v>23</v>
      </c>
      <c r="H27" s="17"/>
      <c r="I27" s="17"/>
      <c r="J27" s="17"/>
      <c r="K27" s="17"/>
      <c r="L27" s="17"/>
      <c r="M27" s="17"/>
      <c r="N27" s="17"/>
      <c r="O27" s="17"/>
    </row>
    <row r="28" spans="7:15" ht="21.75" customHeight="1">
      <c r="G28" s="8">
        <v>24</v>
      </c>
      <c r="H28" s="16"/>
      <c r="I28" s="16"/>
      <c r="J28" s="16"/>
      <c r="K28" s="16"/>
      <c r="L28" s="16"/>
      <c r="M28" s="16"/>
      <c r="N28" s="16"/>
      <c r="O28" s="16"/>
    </row>
    <row r="29" spans="7:15" ht="21.75" customHeight="1">
      <c r="G29" s="8">
        <v>25</v>
      </c>
      <c r="H29" s="17"/>
      <c r="I29" s="17"/>
      <c r="J29" s="17"/>
      <c r="K29" s="17"/>
      <c r="L29" s="17"/>
      <c r="M29" s="17"/>
      <c r="N29" s="17"/>
      <c r="O29" s="17"/>
    </row>
    <row r="30" spans="7:15" ht="21.75" customHeight="1">
      <c r="G30" s="8">
        <v>26</v>
      </c>
      <c r="H30" s="16"/>
      <c r="I30" s="16"/>
      <c r="J30" s="16"/>
      <c r="K30" s="16"/>
      <c r="L30" s="16"/>
      <c r="M30" s="16"/>
      <c r="N30" s="16"/>
      <c r="O30" s="16"/>
    </row>
    <row r="31" spans="7:15" ht="21.75" customHeight="1">
      <c r="G31" s="8">
        <v>27</v>
      </c>
      <c r="H31" s="17"/>
      <c r="I31" s="17"/>
      <c r="J31" s="17"/>
      <c r="K31" s="17"/>
      <c r="L31" s="17"/>
      <c r="M31" s="17"/>
      <c r="N31" s="17"/>
      <c r="O31" s="17"/>
    </row>
    <row r="32" spans="7:15" ht="21.75" customHeight="1">
      <c r="G32" s="8">
        <v>28</v>
      </c>
      <c r="H32" s="16"/>
      <c r="I32" s="16"/>
      <c r="J32" s="16"/>
      <c r="K32" s="16"/>
      <c r="L32" s="16"/>
      <c r="M32" s="16"/>
      <c r="N32" s="16"/>
      <c r="O32" s="16"/>
    </row>
    <row r="33" spans="7:15" ht="21.75" customHeight="1">
      <c r="G33" s="8">
        <v>29</v>
      </c>
      <c r="H33" s="17"/>
      <c r="I33" s="17"/>
      <c r="J33" s="17"/>
      <c r="K33" s="17"/>
      <c r="L33" s="17"/>
      <c r="M33" s="17"/>
      <c r="N33" s="17"/>
      <c r="O33" s="17"/>
    </row>
    <row r="34" spans="7:15" ht="21.75" customHeight="1">
      <c r="G34" s="8">
        <v>30</v>
      </c>
      <c r="H34" s="16"/>
      <c r="I34" s="16"/>
      <c r="J34" s="16"/>
      <c r="K34" s="16"/>
      <c r="L34" s="16"/>
      <c r="M34" s="16"/>
      <c r="N34" s="16"/>
      <c r="O34" s="16"/>
    </row>
    <row r="35" spans="7:15" ht="21.75" customHeight="1">
      <c r="G35" s="8">
        <v>31</v>
      </c>
      <c r="H35" s="17"/>
      <c r="I35" s="17"/>
      <c r="J35" s="17"/>
      <c r="K35" s="17"/>
      <c r="L35" s="17"/>
      <c r="M35" s="17"/>
      <c r="N35" s="17"/>
      <c r="O35" s="17"/>
    </row>
    <row r="36" spans="7:15" ht="21.75" customHeight="1">
      <c r="G36" s="8">
        <v>32</v>
      </c>
      <c r="H36" s="16"/>
      <c r="I36" s="16"/>
      <c r="J36" s="16"/>
      <c r="K36" s="16"/>
      <c r="L36" s="16"/>
      <c r="M36" s="16"/>
      <c r="N36" s="16"/>
      <c r="O36" s="16"/>
    </row>
    <row r="37" spans="7:15" ht="21.75" customHeight="1">
      <c r="G37" s="8">
        <v>33</v>
      </c>
      <c r="H37" s="17"/>
      <c r="I37" s="17"/>
      <c r="J37" s="17"/>
      <c r="K37" s="17"/>
      <c r="L37" s="17"/>
      <c r="M37" s="17"/>
      <c r="N37" s="17"/>
      <c r="O37" s="17"/>
    </row>
    <row r="38" spans="7:15" ht="21.75" customHeight="1">
      <c r="G38" s="8">
        <v>34</v>
      </c>
      <c r="H38" s="16"/>
      <c r="I38" s="16"/>
      <c r="J38" s="16"/>
      <c r="K38" s="16"/>
      <c r="L38" s="16"/>
      <c r="M38" s="16"/>
      <c r="N38" s="16"/>
      <c r="O38" s="16"/>
    </row>
    <row r="39" spans="7:15" ht="21.75" customHeight="1">
      <c r="G39" s="8">
        <v>35</v>
      </c>
      <c r="H39" s="17"/>
      <c r="I39" s="17"/>
      <c r="J39" s="17"/>
      <c r="K39" s="17"/>
      <c r="L39" s="17"/>
      <c r="M39" s="17"/>
      <c r="N39" s="17"/>
      <c r="O39" s="17"/>
    </row>
    <row r="40" spans="7:15" ht="21.75" customHeight="1">
      <c r="G40" s="8">
        <v>36</v>
      </c>
      <c r="H40" s="16"/>
      <c r="I40" s="16"/>
      <c r="J40" s="16"/>
      <c r="K40" s="16"/>
      <c r="L40" s="16"/>
      <c r="M40" s="16"/>
      <c r="N40" s="16"/>
      <c r="O40" s="16"/>
    </row>
    <row r="41" spans="7:15" ht="21.75" customHeight="1">
      <c r="G41" s="8">
        <v>37</v>
      </c>
      <c r="H41" s="17"/>
      <c r="I41" s="17"/>
      <c r="J41" s="17"/>
      <c r="K41" s="17"/>
      <c r="L41" s="17"/>
      <c r="M41" s="17"/>
      <c r="N41" s="17"/>
      <c r="O41" s="17"/>
    </row>
    <row r="42" spans="7:15" ht="21.75" customHeight="1">
      <c r="G42" s="9">
        <v>38</v>
      </c>
      <c r="H42" s="18"/>
      <c r="I42" s="18"/>
      <c r="J42" s="18"/>
      <c r="K42" s="18"/>
      <c r="L42" s="18"/>
      <c r="M42" s="18"/>
      <c r="N42" s="18"/>
      <c r="O42" s="18"/>
    </row>
  </sheetData>
  <sheetProtection password="C539" sheet="1" objects="1" scenarios="1"/>
  <mergeCells count="11">
    <mergeCell ref="L3:L4"/>
    <mergeCell ref="G1:O1"/>
    <mergeCell ref="G2:O2"/>
    <mergeCell ref="M3:M4"/>
    <mergeCell ref="N3:N4"/>
    <mergeCell ref="O3:O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1:AG42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" sqref="F5"/>
    </sheetView>
  </sheetViews>
  <sheetFormatPr defaultColWidth="9.140625" defaultRowHeight="15"/>
  <cols>
    <col min="5" max="5" width="10.7109375" style="0" customWidth="1"/>
  </cols>
  <sheetData>
    <row r="1" spans="5:33" s="6" customFormat="1" ht="54.75" customHeight="1">
      <c r="E1" s="46" t="s">
        <v>29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5:33" s="6" customFormat="1" ht="27" customHeight="1">
      <c r="E2" s="48" t="s">
        <v>30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5:16" ht="21.75" customHeight="1">
      <c r="E3" s="49" t="s">
        <v>1</v>
      </c>
      <c r="F3" s="49" t="s">
        <v>0</v>
      </c>
      <c r="G3" s="49" t="s">
        <v>2</v>
      </c>
      <c r="H3" s="49" t="s">
        <v>3</v>
      </c>
      <c r="I3" s="49" t="s">
        <v>4</v>
      </c>
      <c r="J3" s="49" t="s">
        <v>5</v>
      </c>
      <c r="K3" s="49" t="s">
        <v>6</v>
      </c>
      <c r="L3" s="49" t="s">
        <v>7</v>
      </c>
      <c r="M3" s="49" t="s">
        <v>8</v>
      </c>
      <c r="N3" s="49" t="s">
        <v>9</v>
      </c>
      <c r="O3" s="49" t="s">
        <v>10</v>
      </c>
      <c r="P3" s="49" t="s">
        <v>11</v>
      </c>
    </row>
    <row r="4" spans="5:16" ht="21.75" customHeight="1"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5:16" ht="21.75" customHeight="1">
      <c r="E5" s="7">
        <v>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5:16" ht="21.75" customHeight="1">
      <c r="E6" s="8">
        <v>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5:16" ht="21.75" customHeight="1">
      <c r="E7" s="8">
        <v>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5:16" ht="21.75" customHeight="1">
      <c r="E8" s="8">
        <v>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5:16" ht="21.75" customHeight="1">
      <c r="E9" s="8">
        <v>5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5:16" ht="21.75" customHeight="1">
      <c r="E10" s="8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5:16" ht="21.75" customHeight="1">
      <c r="E11" s="8">
        <v>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5:16" ht="21.75" customHeight="1">
      <c r="E12" s="8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5:16" ht="21.75" customHeight="1">
      <c r="E13" s="8">
        <v>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5:16" ht="21.75" customHeight="1">
      <c r="E14" s="8">
        <v>10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5:16" ht="21.75" customHeight="1">
      <c r="E15" s="8">
        <v>11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5:16" ht="21.75" customHeight="1">
      <c r="E16" s="8">
        <v>12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5:16" ht="21.75" customHeight="1">
      <c r="E17" s="8">
        <v>13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5:16" ht="21.75" customHeight="1">
      <c r="E18" s="8">
        <v>14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5:16" ht="21.75" customHeight="1">
      <c r="E19" s="8">
        <v>15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5:16" ht="21.75" customHeight="1">
      <c r="E20" s="8">
        <v>16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5:16" ht="21.75" customHeight="1">
      <c r="E21" s="8">
        <v>17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5:16" ht="21.75" customHeight="1">
      <c r="E22" s="8">
        <v>18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5:16" ht="21.75" customHeight="1">
      <c r="E23" s="8">
        <v>19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5:16" ht="21.75" customHeight="1">
      <c r="E24" s="8">
        <v>20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5:16" ht="21.75" customHeight="1">
      <c r="E25" s="8">
        <v>21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5:16" ht="21.75" customHeight="1">
      <c r="E26" s="8">
        <v>22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5:16" ht="21.75" customHeight="1">
      <c r="E27" s="8">
        <v>23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5:16" ht="21.75" customHeight="1">
      <c r="E28" s="8">
        <v>24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5:16" ht="21.75" customHeight="1">
      <c r="E29" s="8">
        <v>25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5:16" ht="21.75" customHeight="1">
      <c r="E30" s="8">
        <v>26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5:16" ht="21.75" customHeight="1">
      <c r="E31" s="8">
        <v>27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5:16" ht="21.75" customHeight="1">
      <c r="E32" s="8">
        <v>28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5:16" ht="21.75" customHeight="1">
      <c r="E33" s="8">
        <v>29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5:16" ht="21.75" customHeight="1">
      <c r="E34" s="8">
        <v>30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5:16" ht="21.75" customHeight="1">
      <c r="E35" s="8">
        <v>31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5:16" ht="21.75" customHeight="1">
      <c r="E36" s="8">
        <v>32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5:16" ht="21.75" customHeight="1">
      <c r="E37" s="8">
        <v>33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5:16" ht="21.75" customHeight="1">
      <c r="E38" s="8">
        <v>34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5:16" ht="21.75" customHeight="1">
      <c r="E39" s="8">
        <v>35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5:16" ht="21.75" customHeight="1">
      <c r="E40" s="8">
        <v>36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5:16" ht="21.75" customHeight="1">
      <c r="E41" s="8">
        <v>37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5:16" ht="21.75" customHeight="1">
      <c r="E42" s="9">
        <v>38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</sheetData>
  <sheetProtection password="C539" sheet="1" objects="1" scenarios="1"/>
  <mergeCells count="14">
    <mergeCell ref="H3:H4"/>
    <mergeCell ref="I3:I4"/>
    <mergeCell ref="J3:J4"/>
    <mergeCell ref="O3:O4"/>
    <mergeCell ref="E1:P1"/>
    <mergeCell ref="E2:P2"/>
    <mergeCell ref="K3:K4"/>
    <mergeCell ref="L3:L4"/>
    <mergeCell ref="M3:M4"/>
    <mergeCell ref="N3:N4"/>
    <mergeCell ref="P3:P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R42"/>
  <sheetViews>
    <sheetView showGridLines="0" zoomScalePageLayoutView="0" workbookViewId="0" topLeftCell="A1">
      <pane xSplit="7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" sqref="H5"/>
    </sheetView>
  </sheetViews>
  <sheetFormatPr defaultColWidth="9.140625" defaultRowHeight="15"/>
  <cols>
    <col min="1" max="1" width="8.140625" style="0" customWidth="1"/>
    <col min="2" max="2" width="7.8515625" style="0" customWidth="1"/>
  </cols>
  <sheetData>
    <row r="1" spans="7:18" s="14" customFormat="1" ht="54.75" customHeight="1">
      <c r="G1" s="46" t="s">
        <v>31</v>
      </c>
      <c r="H1" s="47"/>
      <c r="I1" s="47"/>
      <c r="J1" s="47"/>
      <c r="K1" s="47"/>
      <c r="L1" s="47"/>
      <c r="M1" s="47"/>
      <c r="N1" s="47"/>
      <c r="O1" s="47"/>
      <c r="P1" s="13"/>
      <c r="Q1" s="13"/>
      <c r="R1" s="13"/>
    </row>
    <row r="2" spans="7:18" s="6" customFormat="1" ht="27" customHeight="1">
      <c r="G2" s="48" t="s">
        <v>30</v>
      </c>
      <c r="H2" s="48"/>
      <c r="I2" s="48"/>
      <c r="J2" s="48"/>
      <c r="K2" s="48"/>
      <c r="L2" s="48"/>
      <c r="M2" s="48"/>
      <c r="N2" s="48"/>
      <c r="O2" s="48"/>
      <c r="P2" s="5"/>
      <c r="Q2" s="5"/>
      <c r="R2" s="5"/>
    </row>
    <row r="3" spans="7:15" ht="21.75" customHeight="1">
      <c r="G3" s="49" t="s">
        <v>1</v>
      </c>
      <c r="H3" s="49" t="s">
        <v>0</v>
      </c>
      <c r="I3" s="49" t="s">
        <v>2</v>
      </c>
      <c r="J3" s="49" t="s">
        <v>3</v>
      </c>
      <c r="K3" s="49" t="s">
        <v>4</v>
      </c>
      <c r="L3" s="49" t="s">
        <v>5</v>
      </c>
      <c r="M3" s="49" t="s">
        <v>6</v>
      </c>
      <c r="N3" s="49" t="s">
        <v>7</v>
      </c>
      <c r="O3" s="49" t="s">
        <v>8</v>
      </c>
    </row>
    <row r="4" spans="7:15" ht="21.75" customHeight="1">
      <c r="G4" s="49"/>
      <c r="H4" s="49"/>
      <c r="I4" s="49"/>
      <c r="J4" s="49"/>
      <c r="K4" s="49"/>
      <c r="L4" s="49"/>
      <c r="M4" s="49"/>
      <c r="N4" s="49"/>
      <c r="O4" s="49"/>
    </row>
    <row r="5" spans="7:15" ht="21.75" customHeight="1">
      <c r="G5" s="7">
        <v>1</v>
      </c>
      <c r="H5" s="15"/>
      <c r="I5" s="15"/>
      <c r="J5" s="15"/>
      <c r="K5" s="15"/>
      <c r="L5" s="15"/>
      <c r="M5" s="15"/>
      <c r="N5" s="15"/>
      <c r="O5" s="15"/>
    </row>
    <row r="6" spans="7:15" ht="21.75" customHeight="1">
      <c r="G6" s="8">
        <v>2</v>
      </c>
      <c r="H6" s="16"/>
      <c r="I6" s="16"/>
      <c r="J6" s="16"/>
      <c r="K6" s="16"/>
      <c r="L6" s="16"/>
      <c r="M6" s="16"/>
      <c r="N6" s="16"/>
      <c r="O6" s="16"/>
    </row>
    <row r="7" spans="7:15" ht="21.75" customHeight="1">
      <c r="G7" s="8">
        <v>3</v>
      </c>
      <c r="H7" s="17"/>
      <c r="I7" s="17"/>
      <c r="J7" s="17"/>
      <c r="K7" s="17"/>
      <c r="L7" s="17"/>
      <c r="M7" s="17"/>
      <c r="N7" s="17"/>
      <c r="O7" s="17"/>
    </row>
    <row r="8" spans="7:15" ht="21.75" customHeight="1">
      <c r="G8" s="8">
        <v>4</v>
      </c>
      <c r="H8" s="16"/>
      <c r="I8" s="16"/>
      <c r="J8" s="16"/>
      <c r="K8" s="16"/>
      <c r="L8" s="16"/>
      <c r="M8" s="16"/>
      <c r="N8" s="16"/>
      <c r="O8" s="16"/>
    </row>
    <row r="9" spans="7:15" ht="21.75" customHeight="1">
      <c r="G9" s="8">
        <v>5</v>
      </c>
      <c r="H9" s="17"/>
      <c r="I9" s="17"/>
      <c r="J9" s="17"/>
      <c r="K9" s="17"/>
      <c r="L9" s="17"/>
      <c r="M9" s="17"/>
      <c r="N9" s="17"/>
      <c r="O9" s="17"/>
    </row>
    <row r="10" spans="7:15" ht="21.75" customHeight="1">
      <c r="G10" s="8">
        <v>6</v>
      </c>
      <c r="H10" s="16"/>
      <c r="I10" s="16"/>
      <c r="J10" s="16"/>
      <c r="K10" s="16"/>
      <c r="L10" s="16"/>
      <c r="M10" s="16"/>
      <c r="N10" s="16"/>
      <c r="O10" s="16"/>
    </row>
    <row r="11" spans="7:15" ht="21.75" customHeight="1">
      <c r="G11" s="8">
        <v>7</v>
      </c>
      <c r="H11" s="17"/>
      <c r="I11" s="17"/>
      <c r="J11" s="17"/>
      <c r="K11" s="17"/>
      <c r="L11" s="17"/>
      <c r="M11" s="17"/>
      <c r="N11" s="17"/>
      <c r="O11" s="17"/>
    </row>
    <row r="12" spans="7:15" ht="21.75" customHeight="1">
      <c r="G12" s="8">
        <v>8</v>
      </c>
      <c r="H12" s="16"/>
      <c r="I12" s="16"/>
      <c r="J12" s="16"/>
      <c r="K12" s="16"/>
      <c r="L12" s="16"/>
      <c r="M12" s="16"/>
      <c r="N12" s="16"/>
      <c r="O12" s="16"/>
    </row>
    <row r="13" spans="7:15" ht="21.75" customHeight="1">
      <c r="G13" s="8">
        <v>9</v>
      </c>
      <c r="H13" s="17"/>
      <c r="I13" s="17"/>
      <c r="J13" s="17"/>
      <c r="K13" s="17"/>
      <c r="L13" s="17"/>
      <c r="M13" s="17"/>
      <c r="N13" s="17"/>
      <c r="O13" s="17"/>
    </row>
    <row r="14" spans="7:15" ht="21.75" customHeight="1">
      <c r="G14" s="8">
        <v>10</v>
      </c>
      <c r="H14" s="16"/>
      <c r="I14" s="16"/>
      <c r="J14" s="16"/>
      <c r="K14" s="16"/>
      <c r="L14" s="16"/>
      <c r="M14" s="16"/>
      <c r="N14" s="16"/>
      <c r="O14" s="16"/>
    </row>
    <row r="15" spans="7:15" ht="21.75" customHeight="1">
      <c r="G15" s="8">
        <v>11</v>
      </c>
      <c r="H15" s="17"/>
      <c r="I15" s="17"/>
      <c r="J15" s="17"/>
      <c r="K15" s="17"/>
      <c r="L15" s="17"/>
      <c r="M15" s="17"/>
      <c r="N15" s="17"/>
      <c r="O15" s="17"/>
    </row>
    <row r="16" spans="7:15" ht="21.75" customHeight="1">
      <c r="G16" s="8">
        <v>12</v>
      </c>
      <c r="H16" s="16"/>
      <c r="I16" s="16"/>
      <c r="J16" s="16"/>
      <c r="K16" s="16"/>
      <c r="L16" s="16"/>
      <c r="M16" s="16"/>
      <c r="N16" s="16"/>
      <c r="O16" s="16"/>
    </row>
    <row r="17" spans="7:15" ht="21.75" customHeight="1">
      <c r="G17" s="8">
        <v>13</v>
      </c>
      <c r="H17" s="17"/>
      <c r="I17" s="17"/>
      <c r="J17" s="17"/>
      <c r="K17" s="17"/>
      <c r="L17" s="17"/>
      <c r="M17" s="17"/>
      <c r="N17" s="17"/>
      <c r="O17" s="17"/>
    </row>
    <row r="18" spans="7:15" ht="21.75" customHeight="1">
      <c r="G18" s="8">
        <v>14</v>
      </c>
      <c r="H18" s="16"/>
      <c r="I18" s="16"/>
      <c r="J18" s="16"/>
      <c r="K18" s="16"/>
      <c r="L18" s="16"/>
      <c r="M18" s="16"/>
      <c r="N18" s="16"/>
      <c r="O18" s="16"/>
    </row>
    <row r="19" spans="7:15" ht="21.75" customHeight="1">
      <c r="G19" s="8">
        <v>15</v>
      </c>
      <c r="H19" s="17"/>
      <c r="I19" s="17"/>
      <c r="J19" s="17"/>
      <c r="K19" s="17"/>
      <c r="L19" s="17"/>
      <c r="M19" s="17"/>
      <c r="N19" s="17"/>
      <c r="O19" s="17"/>
    </row>
    <row r="20" spans="7:15" ht="21.75" customHeight="1">
      <c r="G20" s="8">
        <v>16</v>
      </c>
      <c r="H20" s="16"/>
      <c r="I20" s="16"/>
      <c r="J20" s="16"/>
      <c r="K20" s="16"/>
      <c r="L20" s="16"/>
      <c r="M20" s="16"/>
      <c r="N20" s="16"/>
      <c r="O20" s="16"/>
    </row>
    <row r="21" spans="7:15" ht="21.75" customHeight="1">
      <c r="G21" s="8">
        <v>17</v>
      </c>
      <c r="H21" s="17"/>
      <c r="I21" s="17"/>
      <c r="J21" s="17"/>
      <c r="K21" s="17"/>
      <c r="L21" s="17"/>
      <c r="M21" s="17"/>
      <c r="N21" s="17"/>
      <c r="O21" s="17"/>
    </row>
    <row r="22" spans="7:15" ht="21.75" customHeight="1">
      <c r="G22" s="8">
        <v>18</v>
      </c>
      <c r="H22" s="16"/>
      <c r="I22" s="16"/>
      <c r="J22" s="16"/>
      <c r="K22" s="16"/>
      <c r="L22" s="16"/>
      <c r="M22" s="16"/>
      <c r="N22" s="16"/>
      <c r="O22" s="16"/>
    </row>
    <row r="23" spans="7:15" ht="21.75" customHeight="1">
      <c r="G23" s="8">
        <v>19</v>
      </c>
      <c r="H23" s="17"/>
      <c r="I23" s="17"/>
      <c r="J23" s="17"/>
      <c r="K23" s="17"/>
      <c r="L23" s="17"/>
      <c r="M23" s="17"/>
      <c r="N23" s="17"/>
      <c r="O23" s="17"/>
    </row>
    <row r="24" spans="7:15" ht="21.75" customHeight="1">
      <c r="G24" s="8">
        <v>20</v>
      </c>
      <c r="H24" s="16"/>
      <c r="I24" s="16"/>
      <c r="J24" s="16"/>
      <c r="K24" s="16"/>
      <c r="L24" s="16"/>
      <c r="M24" s="16"/>
      <c r="N24" s="16"/>
      <c r="O24" s="16"/>
    </row>
    <row r="25" spans="7:15" ht="21.75" customHeight="1">
      <c r="G25" s="8">
        <v>21</v>
      </c>
      <c r="H25" s="17"/>
      <c r="I25" s="17"/>
      <c r="J25" s="17"/>
      <c r="K25" s="17"/>
      <c r="L25" s="17"/>
      <c r="M25" s="17"/>
      <c r="N25" s="17"/>
      <c r="O25" s="17"/>
    </row>
    <row r="26" spans="7:15" ht="21.75" customHeight="1">
      <c r="G26" s="8">
        <v>22</v>
      </c>
      <c r="H26" s="16"/>
      <c r="I26" s="16"/>
      <c r="J26" s="16"/>
      <c r="K26" s="16"/>
      <c r="L26" s="16"/>
      <c r="M26" s="16"/>
      <c r="N26" s="16"/>
      <c r="O26" s="16"/>
    </row>
    <row r="27" spans="7:15" ht="21.75" customHeight="1">
      <c r="G27" s="8">
        <v>23</v>
      </c>
      <c r="H27" s="17"/>
      <c r="I27" s="17"/>
      <c r="J27" s="17"/>
      <c r="K27" s="17"/>
      <c r="L27" s="17"/>
      <c r="M27" s="17"/>
      <c r="N27" s="17"/>
      <c r="O27" s="17"/>
    </row>
    <row r="28" spans="7:15" ht="21.75" customHeight="1">
      <c r="G28" s="8">
        <v>24</v>
      </c>
      <c r="H28" s="16"/>
      <c r="I28" s="16"/>
      <c r="J28" s="16"/>
      <c r="K28" s="16"/>
      <c r="L28" s="16"/>
      <c r="M28" s="16"/>
      <c r="N28" s="16"/>
      <c r="O28" s="16"/>
    </row>
    <row r="29" spans="7:15" ht="21.75" customHeight="1">
      <c r="G29" s="8">
        <v>25</v>
      </c>
      <c r="H29" s="17"/>
      <c r="I29" s="17"/>
      <c r="J29" s="17"/>
      <c r="K29" s="17"/>
      <c r="L29" s="17"/>
      <c r="M29" s="17"/>
      <c r="N29" s="17"/>
      <c r="O29" s="17"/>
    </row>
    <row r="30" spans="7:15" ht="21.75" customHeight="1">
      <c r="G30" s="8">
        <v>26</v>
      </c>
      <c r="H30" s="16"/>
      <c r="I30" s="16"/>
      <c r="J30" s="16"/>
      <c r="K30" s="16"/>
      <c r="L30" s="16"/>
      <c r="M30" s="16"/>
      <c r="N30" s="16"/>
      <c r="O30" s="16"/>
    </row>
    <row r="31" spans="7:15" ht="21.75" customHeight="1">
      <c r="G31" s="8">
        <v>27</v>
      </c>
      <c r="H31" s="17"/>
      <c r="I31" s="17"/>
      <c r="J31" s="17"/>
      <c r="K31" s="17"/>
      <c r="L31" s="17"/>
      <c r="M31" s="17"/>
      <c r="N31" s="17"/>
      <c r="O31" s="17"/>
    </row>
    <row r="32" spans="7:15" ht="21.75" customHeight="1">
      <c r="G32" s="8">
        <v>28</v>
      </c>
      <c r="H32" s="16"/>
      <c r="I32" s="16"/>
      <c r="J32" s="16"/>
      <c r="K32" s="16"/>
      <c r="L32" s="16"/>
      <c r="M32" s="16"/>
      <c r="N32" s="16"/>
      <c r="O32" s="16"/>
    </row>
    <row r="33" spans="7:15" ht="21.75" customHeight="1">
      <c r="G33" s="8">
        <v>29</v>
      </c>
      <c r="H33" s="17"/>
      <c r="I33" s="17"/>
      <c r="J33" s="17"/>
      <c r="K33" s="17"/>
      <c r="L33" s="17"/>
      <c r="M33" s="17"/>
      <c r="N33" s="17"/>
      <c r="O33" s="17"/>
    </row>
    <row r="34" spans="7:15" ht="21.75" customHeight="1">
      <c r="G34" s="8">
        <v>30</v>
      </c>
      <c r="H34" s="16"/>
      <c r="I34" s="16"/>
      <c r="J34" s="16"/>
      <c r="K34" s="16"/>
      <c r="L34" s="16"/>
      <c r="M34" s="16"/>
      <c r="N34" s="16"/>
      <c r="O34" s="16"/>
    </row>
    <row r="35" spans="7:15" ht="21.75" customHeight="1">
      <c r="G35" s="8">
        <v>31</v>
      </c>
      <c r="H35" s="17"/>
      <c r="I35" s="17"/>
      <c r="J35" s="17"/>
      <c r="K35" s="17"/>
      <c r="L35" s="17"/>
      <c r="M35" s="17"/>
      <c r="N35" s="17"/>
      <c r="O35" s="17"/>
    </row>
    <row r="36" spans="7:15" ht="21.75" customHeight="1">
      <c r="G36" s="8">
        <v>32</v>
      </c>
      <c r="H36" s="16"/>
      <c r="I36" s="16"/>
      <c r="J36" s="16"/>
      <c r="K36" s="16"/>
      <c r="L36" s="16"/>
      <c r="M36" s="16"/>
      <c r="N36" s="16"/>
      <c r="O36" s="16"/>
    </row>
    <row r="37" spans="7:15" ht="21.75" customHeight="1">
      <c r="G37" s="8">
        <v>33</v>
      </c>
      <c r="H37" s="17"/>
      <c r="I37" s="17"/>
      <c r="J37" s="17"/>
      <c r="K37" s="17"/>
      <c r="L37" s="17"/>
      <c r="M37" s="17"/>
      <c r="N37" s="17"/>
      <c r="O37" s="17"/>
    </row>
    <row r="38" spans="7:15" ht="21.75" customHeight="1">
      <c r="G38" s="8">
        <v>34</v>
      </c>
      <c r="H38" s="16"/>
      <c r="I38" s="16"/>
      <c r="J38" s="16"/>
      <c r="K38" s="16"/>
      <c r="L38" s="16"/>
      <c r="M38" s="16"/>
      <c r="N38" s="16"/>
      <c r="O38" s="16"/>
    </row>
    <row r="39" spans="7:15" ht="21.75" customHeight="1">
      <c r="G39" s="8">
        <v>35</v>
      </c>
      <c r="H39" s="17"/>
      <c r="I39" s="17"/>
      <c r="J39" s="17"/>
      <c r="K39" s="17"/>
      <c r="L39" s="17"/>
      <c r="M39" s="17"/>
      <c r="N39" s="17"/>
      <c r="O39" s="17"/>
    </row>
    <row r="40" spans="7:15" ht="21.75" customHeight="1">
      <c r="G40" s="8">
        <v>36</v>
      </c>
      <c r="H40" s="16"/>
      <c r="I40" s="16"/>
      <c r="J40" s="16"/>
      <c r="K40" s="16"/>
      <c r="L40" s="16"/>
      <c r="M40" s="16"/>
      <c r="N40" s="16"/>
      <c r="O40" s="16"/>
    </row>
    <row r="41" spans="7:15" ht="21.75" customHeight="1">
      <c r="G41" s="8">
        <v>37</v>
      </c>
      <c r="H41" s="17"/>
      <c r="I41" s="17"/>
      <c r="J41" s="17"/>
      <c r="K41" s="17"/>
      <c r="L41" s="17"/>
      <c r="M41" s="17"/>
      <c r="N41" s="17"/>
      <c r="O41" s="17"/>
    </row>
    <row r="42" spans="7:15" ht="21.75" customHeight="1">
      <c r="G42" s="9">
        <v>38</v>
      </c>
      <c r="H42" s="18"/>
      <c r="I42" s="18"/>
      <c r="J42" s="18"/>
      <c r="K42" s="18"/>
      <c r="L42" s="18"/>
      <c r="M42" s="18"/>
      <c r="N42" s="18"/>
      <c r="O42" s="18"/>
    </row>
  </sheetData>
  <sheetProtection password="C539" sheet="1" objects="1" scenarios="1"/>
  <mergeCells count="11">
    <mergeCell ref="N3:N4"/>
    <mergeCell ref="M3:M4"/>
    <mergeCell ref="O3:O4"/>
    <mergeCell ref="G1:O1"/>
    <mergeCell ref="G2:O2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BQLUYEN</cp:lastModifiedBy>
  <cp:lastPrinted>2014-03-16T13:40:57Z</cp:lastPrinted>
  <dcterms:created xsi:type="dcterms:W3CDTF">2014-03-10T13:59:39Z</dcterms:created>
  <dcterms:modified xsi:type="dcterms:W3CDTF">2014-04-10T13:35:23Z</dcterms:modified>
  <cp:category/>
  <cp:version/>
  <cp:contentType/>
  <cp:contentStatus/>
</cp:coreProperties>
</file>