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4"/>
  </bookViews>
  <sheets>
    <sheet name="Tổng hợp" sheetId="1" r:id="rId1"/>
    <sheet name="CX-01" sheetId="2" r:id="rId2"/>
    <sheet name="CX-02" sheetId="3" r:id="rId3"/>
    <sheet name="CX-03" sheetId="4" r:id="rId4"/>
    <sheet name="CX-04" sheetId="5" r:id="rId5"/>
  </sheets>
  <definedNames/>
  <calcPr fullCalcOnLoad="1"/>
</workbook>
</file>

<file path=xl/sharedStrings.xml><?xml version="1.0" encoding="utf-8"?>
<sst xmlns="http://schemas.openxmlformats.org/spreadsheetml/2006/main" count="82" uniqueCount="37">
  <si>
    <t>Câu 1</t>
  </si>
  <si>
    <t xml:space="preserve">Phiếu số </t>
  </si>
  <si>
    <t>Câu 2</t>
  </si>
  <si>
    <t>Câu 3</t>
  </si>
  <si>
    <t>Câu 4</t>
  </si>
  <si>
    <t>Câu 5</t>
  </si>
  <si>
    <t>Câu 6</t>
  </si>
  <si>
    <t>Câu 7</t>
  </si>
  <si>
    <t>Câu 8</t>
  </si>
  <si>
    <t>Câu 9</t>
  </si>
  <si>
    <t>Câu 10</t>
  </si>
  <si>
    <t>Câu 11</t>
  </si>
  <si>
    <t>Câu 12</t>
  </si>
  <si>
    <t>Câu 13</t>
  </si>
  <si>
    <t>Câu 14</t>
  </si>
  <si>
    <t>Câu 15</t>
  </si>
  <si>
    <t>Câu 16</t>
  </si>
  <si>
    <t>TỔNG HỢP ĐIỀU TRA KHẢO SÁT</t>
  </si>
  <si>
    <t>CÂU HỎI</t>
  </si>
  <si>
    <t>KẾT QUẢ ĐIỀU TRA</t>
  </si>
  <si>
    <t>Cộng số phiếu</t>
  </si>
  <si>
    <t>Câu 17</t>
  </si>
  <si>
    <t>Câu 18</t>
  </si>
  <si>
    <t>TỔNG HỢP PHIẾU ĐIỀU TRA KHẢO SÁT 
ĐẠI BIỂU HĐND VÀ LÃNH ĐẠO CÁC ĐOÀN THỂ CẤP XÃ</t>
  </si>
  <si>
    <t>Mẫu phiếu CX-01</t>
  </si>
  <si>
    <t>TỔNG HỢP PHIẾU ĐIỀU TRA KHẢO SÁT 
LÃNH ĐẠO UBND CẤP XÃ</t>
  </si>
  <si>
    <t>Mẫu phiếu CX-02</t>
  </si>
  <si>
    <t>TỔNG HỢP PHIẾU ĐIỀU TRA KHẢO SÁT 
CÔNG CHỨC CẤP XÃ</t>
  </si>
  <si>
    <t>Mẫu phiếu CX-04</t>
  </si>
  <si>
    <t>TỔNG HỢP PHIẾU ĐIỀU TRA KHẢO SÁT 
DOANH NGHIỆP, CƠ SỞ SẢN XUẤT, NGƯỜI DÂN</t>
  </si>
  <si>
    <t>XÃ/PHƯỜNG/THỊ TRẤN: ……………………………</t>
  </si>
  <si>
    <t>Điểm điều tra XHH</t>
  </si>
  <si>
    <t>Số phiếu 
trả lời ý 1</t>
  </si>
  <si>
    <t>Số phiếu 
trả lời ý 2</t>
  </si>
  <si>
    <t>Số phiếu 
trả lời ý 3</t>
  </si>
  <si>
    <t>Số phiếu 
trả lời ý 4</t>
  </si>
  <si>
    <t>Mẫu phiếu CX-03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</si>
</sst>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3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FF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vertical="top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34" borderId="11" xfId="0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34" borderId="12" xfId="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/>
      <protection hidden="1"/>
    </xf>
    <xf numFmtId="0" fontId="53" fillId="0" borderId="10" xfId="0" applyFont="1" applyBorder="1" applyAlignment="1" applyProtection="1">
      <alignment horizontal="center" vertical="center"/>
      <protection hidden="1"/>
    </xf>
    <xf numFmtId="0" fontId="49" fillId="0" borderId="10" xfId="0" applyFont="1" applyBorder="1" applyAlignment="1" applyProtection="1">
      <alignment horizontal="center" vertical="center"/>
      <protection hidden="1"/>
    </xf>
    <xf numFmtId="0" fontId="49" fillId="33" borderId="11" xfId="0" applyFont="1" applyFill="1" applyBorder="1" applyAlignment="1" applyProtection="1">
      <alignment/>
      <protection hidden="1"/>
    </xf>
    <xf numFmtId="0" fontId="53" fillId="5" borderId="11" xfId="0" applyFont="1" applyFill="1" applyBorder="1" applyAlignment="1" applyProtection="1">
      <alignment horizontal="center" vertical="center"/>
      <protection hidden="1"/>
    </xf>
    <xf numFmtId="0" fontId="49" fillId="5" borderId="14" xfId="0" applyFont="1" applyFill="1" applyBorder="1" applyAlignment="1" applyProtection="1">
      <alignment horizontal="center" vertical="center"/>
      <protection hidden="1"/>
    </xf>
    <xf numFmtId="0" fontId="53" fillId="0" borderId="11" xfId="0" applyFont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9" fillId="5" borderId="11" xfId="0" applyFont="1" applyFill="1" applyBorder="1" applyAlignment="1" applyProtection="1">
      <alignment horizontal="center" vertical="center"/>
      <protection hidden="1"/>
    </xf>
    <xf numFmtId="0" fontId="49" fillId="33" borderId="12" xfId="0" applyFont="1" applyFill="1" applyBorder="1" applyAlignment="1" applyProtection="1">
      <alignment/>
      <protection hidden="1"/>
    </xf>
    <xf numFmtId="0" fontId="53" fillId="5" borderId="12" xfId="0" applyFont="1" applyFill="1" applyBorder="1" applyAlignment="1" applyProtection="1">
      <alignment horizontal="center" vertical="center"/>
      <protection hidden="1"/>
    </xf>
    <xf numFmtId="0" fontId="49" fillId="5" borderId="12" xfId="0" applyFont="1" applyFill="1" applyBorder="1" applyAlignment="1" applyProtection="1">
      <alignment horizontal="center" vertical="center"/>
      <protection hidden="1"/>
    </xf>
    <xf numFmtId="0" fontId="48" fillId="0" borderId="11" xfId="0" applyFont="1" applyBorder="1" applyAlignment="1">
      <alignment/>
    </xf>
    <xf numFmtId="0" fontId="0" fillId="0" borderId="11" xfId="0" applyBorder="1" applyAlignment="1">
      <alignment/>
    </xf>
    <xf numFmtId="172" fontId="54" fillId="0" borderId="10" xfId="0" applyNumberFormat="1" applyFont="1" applyBorder="1" applyAlignment="1" applyProtection="1">
      <alignment horizontal="center" vertical="center"/>
      <protection hidden="1"/>
    </xf>
    <xf numFmtId="172" fontId="54" fillId="5" borderId="11" xfId="0" applyNumberFormat="1" applyFont="1" applyFill="1" applyBorder="1" applyAlignment="1" applyProtection="1">
      <alignment horizontal="center" vertical="center"/>
      <protection hidden="1"/>
    </xf>
    <xf numFmtId="172" fontId="54" fillId="0" borderId="11" xfId="0" applyNumberFormat="1" applyFont="1" applyBorder="1" applyAlignment="1" applyProtection="1">
      <alignment horizontal="center" vertical="center"/>
      <protection hidden="1"/>
    </xf>
    <xf numFmtId="172" fontId="54" fillId="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locked="0"/>
    </xf>
    <xf numFmtId="0" fontId="55" fillId="33" borderId="0" xfId="0" applyFont="1" applyFill="1" applyAlignment="1">
      <alignment horizontal="center"/>
    </xf>
    <xf numFmtId="0" fontId="55" fillId="33" borderId="15" xfId="0" applyFont="1" applyFill="1" applyBorder="1" applyAlignment="1" applyProtection="1">
      <alignment horizontal="center" vertical="top"/>
      <protection locked="0"/>
    </xf>
    <xf numFmtId="0" fontId="49" fillId="33" borderId="13" xfId="0" applyFont="1" applyFill="1" applyBorder="1" applyAlignment="1" applyProtection="1">
      <alignment horizontal="center" vertical="center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7" fillId="33" borderId="13" xfId="0" applyFont="1" applyFill="1" applyBorder="1" applyAlignment="1" applyProtection="1">
      <alignment horizontal="center" vertical="center"/>
      <protection hidden="1"/>
    </xf>
    <xf numFmtId="0" fontId="55" fillId="33" borderId="0" xfId="0" applyFont="1" applyFill="1" applyAlignment="1" applyProtection="1">
      <alignment horizontal="center" vertical="center" wrapText="1"/>
      <protection hidden="1"/>
    </xf>
    <xf numFmtId="0" fontId="55" fillId="33" borderId="0" xfId="0" applyFont="1" applyFill="1" applyAlignment="1" applyProtection="1">
      <alignment horizontal="center" vertical="center"/>
      <protection hidden="1"/>
    </xf>
    <xf numFmtId="0" fontId="56" fillId="33" borderId="15" xfId="0" applyFont="1" applyFill="1" applyBorder="1" applyAlignment="1" applyProtection="1">
      <alignment horizontal="center" vertical="top"/>
      <protection hidden="1"/>
    </xf>
    <xf numFmtId="0" fontId="47" fillId="33" borderId="10" xfId="0" applyFont="1" applyFill="1" applyBorder="1" applyAlignment="1" applyProtection="1">
      <alignment horizontal="center" vertical="center"/>
      <protection hidden="1"/>
    </xf>
    <xf numFmtId="0" fontId="47" fillId="33" borderId="12" xfId="0" applyFont="1" applyFill="1" applyBorder="1" applyAlignment="1" applyProtection="1">
      <alignment horizontal="center" vertical="center"/>
      <protection hidden="1"/>
    </xf>
    <xf numFmtId="0" fontId="47" fillId="33" borderId="13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6" fillId="33" borderId="15" xfId="0" applyFont="1" applyFill="1" applyBorder="1" applyAlignment="1">
      <alignment horizontal="center" vertical="top"/>
    </xf>
    <xf numFmtId="0" fontId="48" fillId="0" borderId="11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130" zoomScaleNormal="130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12.7109375" style="10" customWidth="1"/>
    <col min="2" max="5" width="12.7109375" style="11" customWidth="1"/>
    <col min="6" max="6" width="12.7109375" style="11" hidden="1" customWidth="1"/>
    <col min="7" max="7" width="12.7109375" style="11" customWidth="1"/>
  </cols>
  <sheetData>
    <row r="1" spans="1:7" ht="27" customHeight="1">
      <c r="A1" s="39" t="s">
        <v>17</v>
      </c>
      <c r="B1" s="39"/>
      <c r="C1" s="39"/>
      <c r="D1" s="39"/>
      <c r="E1" s="39"/>
      <c r="F1" s="39"/>
      <c r="G1" s="39"/>
    </row>
    <row r="2" spans="1:7" ht="27" customHeight="1">
      <c r="A2" s="40" t="s">
        <v>30</v>
      </c>
      <c r="B2" s="40"/>
      <c r="C2" s="40"/>
      <c r="D2" s="40"/>
      <c r="E2" s="40"/>
      <c r="F2" s="40"/>
      <c r="G2" s="40"/>
    </row>
    <row r="3" spans="1:7" ht="27" customHeight="1">
      <c r="A3" s="41" t="s">
        <v>18</v>
      </c>
      <c r="B3" s="41" t="s">
        <v>19</v>
      </c>
      <c r="C3" s="41"/>
      <c r="D3" s="41"/>
      <c r="E3" s="41"/>
      <c r="F3" s="42" t="s">
        <v>20</v>
      </c>
      <c r="G3" s="42" t="s">
        <v>31</v>
      </c>
    </row>
    <row r="4" spans="1:7" ht="37.5">
      <c r="A4" s="41"/>
      <c r="B4" s="19" t="s">
        <v>32</v>
      </c>
      <c r="C4" s="19" t="s">
        <v>33</v>
      </c>
      <c r="D4" s="19" t="s">
        <v>34</v>
      </c>
      <c r="E4" s="19" t="s">
        <v>35</v>
      </c>
      <c r="F4" s="42"/>
      <c r="G4" s="42"/>
    </row>
    <row r="5" spans="1:7" ht="21.75" customHeight="1">
      <c r="A5" s="20" t="s">
        <v>0</v>
      </c>
      <c r="B5" s="21">
        <f>COUNTIF('CX-04'!D6:D105,1)</f>
        <v>0</v>
      </c>
      <c r="C5" s="21">
        <f>COUNTIF('CX-04'!D6:D105,2)</f>
        <v>0</v>
      </c>
      <c r="D5" s="21">
        <f>COUNTIF('CX-04'!D6:D105,3)</f>
        <v>0</v>
      </c>
      <c r="E5" s="21">
        <f>COUNTIF('CX-04'!D6:D105,4)</f>
        <v>0</v>
      </c>
      <c r="F5" s="22">
        <f>B5+C5+D5+E5</f>
        <v>0</v>
      </c>
      <c r="G5" s="34" t="e">
        <f>((B5*0)+(C5*0.5)+(D5*0.75)+(E5*1))/(B5+C5+D5+E5)</f>
        <v>#DIV/0!</v>
      </c>
    </row>
    <row r="6" spans="1:7" ht="21.75" customHeight="1">
      <c r="A6" s="23" t="s">
        <v>2</v>
      </c>
      <c r="B6" s="24">
        <f>COUNTIF('CX-01'!D6:D55,1)+COUNTIF('CX-02'!D5:D42,1)+COUNTIF('CX-03'!D5:D42,1)</f>
        <v>0</v>
      </c>
      <c r="C6" s="24">
        <f>COUNTIF('CX-01'!D6:D55,2)+COUNTIF('CX-02'!D5:D42,2)+COUNTIF('CX-03'!D5:D42,2)</f>
        <v>0</v>
      </c>
      <c r="D6" s="24">
        <f>COUNTIF('CX-01'!D6:D55,3)+COUNTIF('CX-02'!D5:D42,3)+COUNTIF('CX-03'!D5:D42,3)</f>
        <v>0</v>
      </c>
      <c r="E6" s="24">
        <f>COUNTIF('CX-01'!D6:D55,4)+COUNTIF('CX-02'!D5:D42,4)+COUNTIF('CX-03'!D5:D42,4)</f>
        <v>0</v>
      </c>
      <c r="F6" s="25">
        <f aca="true" t="shared" si="0" ref="F6:F22">B6+C6+D6+E6</f>
        <v>0</v>
      </c>
      <c r="G6" s="35" t="e">
        <f>((B6*0)+(C6*0.5)+(D6*0.75)+(E6*1))/(B6+C6+D6+E6)</f>
        <v>#DIV/0!</v>
      </c>
    </row>
    <row r="7" spans="1:7" ht="21.75" customHeight="1">
      <c r="A7" s="23" t="s">
        <v>3</v>
      </c>
      <c r="B7" s="26">
        <f>COUNTIF('CX-01'!E6:E55,1)+COUNTIF('CX-02'!E5:E42,1)+COUNTIF('CX-03'!E5:E42,1)</f>
        <v>0</v>
      </c>
      <c r="C7" s="26">
        <f>COUNTIF('CX-01'!E6:E55,2)+COUNTIF('CX-02'!E5:E42,2)+COUNTIF('CX-03'!E5:E42,2)</f>
        <v>0</v>
      </c>
      <c r="D7" s="26">
        <f>COUNTIF('CX-01'!E6:E55,3)+COUNTIF('CX-02'!E5:E42,3)+COUNTIF('CX-03'!E5:E42,3)</f>
        <v>0</v>
      </c>
      <c r="E7" s="26">
        <f>COUNTIF('CX-01'!E6:E55,4)+COUNTIF('CX-02'!E5:E42,4)+COUNTIF('CX-03'!E5:E42,4)</f>
        <v>0</v>
      </c>
      <c r="F7" s="27">
        <f t="shared" si="0"/>
        <v>0</v>
      </c>
      <c r="G7" s="36" t="e">
        <f aca="true" t="shared" si="1" ref="G7:G17">((B7*0)+(C7*0.5)+(D7*0.75)+(E7*1))/(B7+C7+D7+E7)</f>
        <v>#DIV/0!</v>
      </c>
    </row>
    <row r="8" spans="1:7" ht="21.75" customHeight="1">
      <c r="A8" s="23" t="s">
        <v>4</v>
      </c>
      <c r="B8" s="24">
        <f>COUNTIF('CX-01'!F6:F55,1)+COUNTIF('CX-02'!F5:F42,1)+COUNTIF('CX-03'!F5:F42,1)</f>
        <v>0</v>
      </c>
      <c r="C8" s="24">
        <f>COUNTIF('CX-01'!F6:F55,2)+COUNTIF('CX-02'!F5:F42,2)+COUNTIF('CX-03'!F5:F42,2)</f>
        <v>0</v>
      </c>
      <c r="D8" s="24">
        <f>COUNTIF('CX-01'!F6:F55,3)+COUNTIF('CX-02'!F5:F42,3)+COUNTIF('CX-03'!F5:F42,3)</f>
        <v>0</v>
      </c>
      <c r="E8" s="24">
        <f>COUNTIF('CX-01'!F6:F55,4)+COUNTIF('CX-02'!F5:F42,4)+COUNTIF('CX-03'!F5:F42,4)</f>
        <v>0</v>
      </c>
      <c r="F8" s="28">
        <f t="shared" si="0"/>
        <v>0</v>
      </c>
      <c r="G8" s="35" t="e">
        <f t="shared" si="1"/>
        <v>#DIV/0!</v>
      </c>
    </row>
    <row r="9" spans="1:9" ht="21.75" customHeight="1">
      <c r="A9" s="23" t="s">
        <v>5</v>
      </c>
      <c r="B9" s="26">
        <f>COUNTIF('CX-01'!G6:G55,1)+COUNTIF('CX-02'!G5:G42,1)+COUNTIF('CX-03'!G5:G42,1)+COUNTIF('CX-04'!E6:E105,1)</f>
        <v>0</v>
      </c>
      <c r="C9" s="26">
        <f>COUNTIF('CX-01'!G6:G55,2)+COUNTIF('CX-02'!G5:G42,2)+COUNTIF('CX-03'!G5:G42,2)+COUNTIF('CX-04'!E6:E105,2)</f>
        <v>0</v>
      </c>
      <c r="D9" s="26">
        <f>COUNTIF('CX-01'!G6:G55,3)+COUNTIF('CX-02'!G5:G42,3)+COUNTIF('CX-03'!G5:G42,3)+COUNTIF('CX-04'!E6:E105,3)</f>
        <v>0</v>
      </c>
      <c r="E9" s="26">
        <f>COUNTIF('CX-01'!G6:G55,4)+COUNTIF('CX-02'!G5:G42,4)+COUNTIF('CX-03'!G5:G42,4)+COUNTIF('CX-04'!E6:E105,4)</f>
        <v>0</v>
      </c>
      <c r="F9" s="27">
        <f t="shared" si="0"/>
        <v>0</v>
      </c>
      <c r="G9" s="36" t="e">
        <f t="shared" si="1"/>
        <v>#DIV/0!</v>
      </c>
      <c r="I9" s="12"/>
    </row>
    <row r="10" spans="1:7" ht="21.75" customHeight="1">
      <c r="A10" s="23" t="s">
        <v>6</v>
      </c>
      <c r="B10" s="24">
        <f>COUNTIF('CX-01'!H6:H55,1)+COUNTIF('CX-03'!H5:H42,1)</f>
        <v>0</v>
      </c>
      <c r="C10" s="24">
        <f>COUNTIF('CX-01'!H6:H55,2)+COUNTIF('CX-03'!H5:H42,2)</f>
        <v>0</v>
      </c>
      <c r="D10" s="24">
        <f>COUNTIF('CX-01'!H6:H55,3)+COUNTIF('CX-03'!H5:H42,3)</f>
        <v>0</v>
      </c>
      <c r="E10" s="24">
        <f>COUNTIF('CX-01'!H6:H55,4)+COUNTIF('CX-03'!H5:H42,4)</f>
        <v>0</v>
      </c>
      <c r="F10" s="28">
        <f t="shared" si="0"/>
        <v>0</v>
      </c>
      <c r="G10" s="35" t="e">
        <f t="shared" si="1"/>
        <v>#DIV/0!</v>
      </c>
    </row>
    <row r="11" spans="1:7" ht="21.75" customHeight="1">
      <c r="A11" s="23" t="s">
        <v>7</v>
      </c>
      <c r="B11" s="26">
        <f>COUNTIF('CX-01'!I6:I55,1)+COUNTIF('CX-03'!I5:I42,1)</f>
        <v>0</v>
      </c>
      <c r="C11" s="26">
        <f>COUNTIF('CX-01'!I6:I55,2)+COUNTIF('CX-03'!I5:I42,2)</f>
        <v>0</v>
      </c>
      <c r="D11" s="26">
        <f>COUNTIF('CX-01'!I6:I55,3)+COUNTIF('CX-03'!I5:I42,3)</f>
        <v>0</v>
      </c>
      <c r="E11" s="26">
        <f>COUNTIF('CX-01'!I6:I55,4)+COUNTIF('CX-03'!I5:I42,4)</f>
        <v>0</v>
      </c>
      <c r="F11" s="27">
        <f t="shared" si="0"/>
        <v>0</v>
      </c>
      <c r="G11" s="36" t="e">
        <f t="shared" si="1"/>
        <v>#DIV/0!</v>
      </c>
    </row>
    <row r="12" spans="1:7" ht="21.75" customHeight="1">
      <c r="A12" s="23" t="s">
        <v>8</v>
      </c>
      <c r="B12" s="24">
        <f>COUNTIF('CX-01'!J6:J55,1)+COUNTIF('CX-03'!J5:J42,1)</f>
        <v>0</v>
      </c>
      <c r="C12" s="24">
        <f>COUNTIF('CX-01'!J6:J55,2)+COUNTIF('CX-03'!J5:J42,2)</f>
        <v>0</v>
      </c>
      <c r="D12" s="24">
        <f>COUNTIF('CX-01'!J6:J55,3)+COUNTIF('CX-03'!J5:J42,3)</f>
        <v>0</v>
      </c>
      <c r="E12" s="24">
        <f>COUNTIF('CX-01'!J6:J55,4)+COUNTIF('CX-03'!J5:J42,4)</f>
        <v>0</v>
      </c>
      <c r="F12" s="28">
        <f t="shared" si="0"/>
        <v>0</v>
      </c>
      <c r="G12" s="35" t="e">
        <f t="shared" si="1"/>
        <v>#DIV/0!</v>
      </c>
    </row>
    <row r="13" spans="1:7" ht="21.75" customHeight="1">
      <c r="A13" s="23" t="s">
        <v>9</v>
      </c>
      <c r="B13" s="26">
        <f>COUNTIF('CX-01'!K6:K55,1)+COUNTIF('CX-03'!K5:K42,1)</f>
        <v>0</v>
      </c>
      <c r="C13" s="26">
        <f>COUNTIF('CX-01'!K6:K55,2)+COUNTIF('CX-03'!K5:K42,2)</f>
        <v>0</v>
      </c>
      <c r="D13" s="26">
        <f>COUNTIF('CX-01'!K6:K55,3)+COUNTIF('CX-03'!K5:K42,3)</f>
        <v>0</v>
      </c>
      <c r="E13" s="26">
        <f>COUNTIF('CX-01'!K6:K55,4)+COUNTIF('CX-03'!K5:K42,4)</f>
        <v>0</v>
      </c>
      <c r="F13" s="27">
        <f t="shared" si="0"/>
        <v>0</v>
      </c>
      <c r="G13" s="36" t="e">
        <f t="shared" si="1"/>
        <v>#DIV/0!</v>
      </c>
    </row>
    <row r="14" spans="1:7" ht="21.75" customHeight="1">
      <c r="A14" s="23" t="s">
        <v>10</v>
      </c>
      <c r="B14" s="24">
        <f>COUNTIF('CX-01'!L6:L55,1)+COUNTIF('CX-02'!H5:H42,1)+COUNTIF('CX-03'!L5:L42,1)</f>
        <v>0</v>
      </c>
      <c r="C14" s="24">
        <f>COUNTIF('CX-01'!L6:L55,2)+COUNTIF('CX-02'!H5:H42,2)+COUNTIF('CX-03'!L5:L42,2)</f>
        <v>0</v>
      </c>
      <c r="D14" s="24">
        <f>COUNTIF('CX-01'!L6:L55,3)+COUNTIF('CX-02'!H5:H42,3)+COUNTIF('CX-03'!L5:L42,3)</f>
        <v>0</v>
      </c>
      <c r="E14" s="24">
        <f>COUNTIF('CX-01'!L6:L55,4)+COUNTIF('CX-02'!H5:H42,4)+COUNTIF('CX-03'!L5:L42,4)</f>
        <v>0</v>
      </c>
      <c r="F14" s="28">
        <f t="shared" si="0"/>
        <v>0</v>
      </c>
      <c r="G14" s="35" t="e">
        <f t="shared" si="1"/>
        <v>#DIV/0!</v>
      </c>
    </row>
    <row r="15" spans="1:7" ht="21.75" customHeight="1">
      <c r="A15" s="23" t="s">
        <v>11</v>
      </c>
      <c r="B15" s="26">
        <f>COUNTIF('CX-01'!M6:M55,1)+COUNTIF('CX-02'!I5:I42,1)</f>
        <v>0</v>
      </c>
      <c r="C15" s="26">
        <f>COUNTIF('CX-01'!M6:M55,2)+COUNTIF('CX-02'!I5:I42,2)</f>
        <v>0</v>
      </c>
      <c r="D15" s="26">
        <f>COUNTIF('CX-01'!M6:M55,3)+COUNTIF('CX-02'!I5:I42,3)</f>
        <v>0</v>
      </c>
      <c r="E15" s="26">
        <f>COUNTIF('CX-01'!M6:M55,4)+COUNTIF('CX-02'!I5:I42,4)</f>
        <v>0</v>
      </c>
      <c r="F15" s="27">
        <f t="shared" si="0"/>
        <v>0</v>
      </c>
      <c r="G15" s="36" t="e">
        <f t="shared" si="1"/>
        <v>#DIV/0!</v>
      </c>
    </row>
    <row r="16" spans="1:7" ht="21.75" customHeight="1">
      <c r="A16" s="23" t="s">
        <v>12</v>
      </c>
      <c r="B16" s="24">
        <f>COUNTIF('CX-01'!N6:N55,1)+COUNTIF('CX-02'!J5:J42,1)+COUNTIF('CX-04'!F6:F105,1)</f>
        <v>0</v>
      </c>
      <c r="C16" s="24">
        <f>COUNTIF('CX-01'!N6:N55,2)+COUNTIF('CX-02'!J5:J42,2)+COUNTIF('CX-04'!F6:F105,2)</f>
        <v>0</v>
      </c>
      <c r="D16" s="24">
        <f>COUNTIF('CX-01'!N6:N55,3)+COUNTIF('CX-02'!J5:J42,3)+COUNTIF('CX-04'!F6:F105,3)</f>
        <v>0</v>
      </c>
      <c r="E16" s="24">
        <f>COUNTIF('CX-01'!N6:N55,4)+COUNTIF('CX-02'!J5:J42,4)+COUNTIF('CX-04'!F6:F105,4)</f>
        <v>0</v>
      </c>
      <c r="F16" s="28">
        <f t="shared" si="0"/>
        <v>0</v>
      </c>
      <c r="G16" s="35" t="e">
        <f t="shared" si="1"/>
        <v>#DIV/0!</v>
      </c>
    </row>
    <row r="17" spans="1:7" ht="21.75" customHeight="1">
      <c r="A17" s="23" t="s">
        <v>13</v>
      </c>
      <c r="B17" s="26">
        <f>COUNTIF('CX-01'!O6:O55,1)+COUNTIF('CX-02'!K5:K42,1)+COUNTIF('CX-04'!G6:G105,1)</f>
        <v>0</v>
      </c>
      <c r="C17" s="26">
        <f>COUNTIF('CX-01'!O6:O55,2)+COUNTIF('CX-02'!K5:K42,2)+COUNTIF('CX-04'!G6:G105,2)</f>
        <v>0</v>
      </c>
      <c r="D17" s="26">
        <f>COUNTIF('CX-01'!O6:O55,3)+COUNTIF('CX-02'!K5:K42,3)+COUNTIF('CX-04'!G6:G105,3)</f>
        <v>0</v>
      </c>
      <c r="E17" s="26">
        <f>COUNTIF('CX-01'!O6:O55,4)+COUNTIF('CX-02'!K5:K42,4)+COUNTIF('CX-04'!G6:G105,4)</f>
        <v>0</v>
      </c>
      <c r="F17" s="27">
        <f t="shared" si="0"/>
        <v>0</v>
      </c>
      <c r="G17" s="36" t="e">
        <f t="shared" si="1"/>
        <v>#DIV/0!</v>
      </c>
    </row>
    <row r="18" spans="1:7" ht="21.75" customHeight="1">
      <c r="A18" s="23" t="s">
        <v>14</v>
      </c>
      <c r="B18" s="24">
        <f>COUNTIF('CX-04'!H6:H105,1)</f>
        <v>0</v>
      </c>
      <c r="C18" s="24">
        <f>COUNTIF('CX-04'!H6:H105,2)</f>
        <v>0</v>
      </c>
      <c r="D18" s="24"/>
      <c r="E18" s="24"/>
      <c r="F18" s="28">
        <f>B18+C18</f>
        <v>0</v>
      </c>
      <c r="G18" s="35" t="e">
        <f>((B18*0)+(C18*1))/(B18+C18)</f>
        <v>#DIV/0!</v>
      </c>
    </row>
    <row r="19" spans="1:7" ht="21.75" customHeight="1">
      <c r="A19" s="23" t="s">
        <v>15</v>
      </c>
      <c r="B19" s="26">
        <f>COUNTIF('CX-01'!P6:P55,1)+COUNTIF('CX-02'!L5:L42,1)+COUNTIF('CX-03'!M5:M42,1)</f>
        <v>0</v>
      </c>
      <c r="C19" s="26">
        <f>COUNTIF('CX-01'!P6:P55,2)+COUNTIF('CX-02'!L5:L42,2)+COUNTIF('CX-03'!M5:M42,2)</f>
        <v>0</v>
      </c>
      <c r="D19" s="26">
        <f>COUNTIF('CX-01'!P6:P55,3)+COUNTIF('CX-02'!L5:L42,3)+COUNTIF('CX-03'!M5:M42,3)</f>
        <v>0</v>
      </c>
      <c r="E19" s="26">
        <f>COUNTIF('CX-01'!P6:P55,4)+COUNTIF('CX-02'!L5:L42,4)+COUNTIF('CX-03'!M5:M42,4)</f>
        <v>0</v>
      </c>
      <c r="F19" s="27">
        <f t="shared" si="0"/>
        <v>0</v>
      </c>
      <c r="G19" s="36" t="e">
        <f>((B19*0)+(C19*0.5)+(D19*0.75)+(E19*1))/(B19+C19+D19+E19)</f>
        <v>#DIV/0!</v>
      </c>
    </row>
    <row r="20" spans="1:7" ht="21.75" customHeight="1">
      <c r="A20" s="23" t="s">
        <v>16</v>
      </c>
      <c r="B20" s="24">
        <f>COUNTIF('CX-01'!Q6:Q55,1)+COUNTIF('CX-02'!M5:M42,1)+COUNTIF('CX-04'!I6:I105,1)</f>
        <v>0</v>
      </c>
      <c r="C20" s="24">
        <f>COUNTIF('CX-01'!Q6:Q55,2)+COUNTIF('CX-02'!M5:M42,2)+COUNTIF('CX-04'!I6:I105,2)</f>
        <v>0</v>
      </c>
      <c r="D20" s="24">
        <f>COUNTIF('CX-01'!Q6:Q55,3)+COUNTIF('CX-02'!M5:M42,3)+COUNTIF('CX-04'!I6:I105,3)</f>
        <v>0</v>
      </c>
      <c r="E20" s="24">
        <f>COUNTIF('CX-01'!Q6:Q55,4)+COUNTIF('CX-02'!M5:M42,4)+COUNTIF('CX-04'!I6:I105,4)</f>
        <v>0</v>
      </c>
      <c r="F20" s="28">
        <f t="shared" si="0"/>
        <v>0</v>
      </c>
      <c r="G20" s="35" t="e">
        <f>((B20*0)+(C20*0.5)+(D20*0.75)+(E20*1))/(B20+C20+D20+E20)</f>
        <v>#DIV/0!</v>
      </c>
    </row>
    <row r="21" spans="1:7" ht="21.75" customHeight="1">
      <c r="A21" s="23" t="s">
        <v>21</v>
      </c>
      <c r="B21" s="26">
        <f>COUNTIF('CX-04'!J6:J105,1)</f>
        <v>0</v>
      </c>
      <c r="C21" s="26">
        <f>COUNTIF('CX-04'!J6:J105,2)</f>
        <v>0</v>
      </c>
      <c r="D21" s="26"/>
      <c r="E21" s="26"/>
      <c r="F21" s="27">
        <f>B21+C21</f>
        <v>0</v>
      </c>
      <c r="G21" s="36" t="e">
        <f>((B21*0)+(C21*1))/(B21+C21)</f>
        <v>#DIV/0!</v>
      </c>
    </row>
    <row r="22" spans="1:7" ht="21.75" customHeight="1">
      <c r="A22" s="29" t="s">
        <v>22</v>
      </c>
      <c r="B22" s="30">
        <f>COUNTIF('CX-04'!K6:K105,1)</f>
        <v>0</v>
      </c>
      <c r="C22" s="30">
        <f>COUNTIF('CX-04'!K6:K105,2)</f>
        <v>0</v>
      </c>
      <c r="D22" s="30">
        <f>COUNTIF('CX-04'!K6:K105,3)</f>
        <v>0</v>
      </c>
      <c r="E22" s="30">
        <f>COUNTIF('CX-04'!K6:K105,4)</f>
        <v>0</v>
      </c>
      <c r="F22" s="31">
        <f t="shared" si="0"/>
        <v>0</v>
      </c>
      <c r="G22" s="37" t="e">
        <f>((B22*0)+(C22*0.5)+(D22*0.75)+(E22*1))/(B22+C22+D22+E22)</f>
        <v>#DIV/0!</v>
      </c>
    </row>
  </sheetData>
  <sheetProtection sheet="1" objects="1" scenarios="1"/>
  <mergeCells count="6">
    <mergeCell ref="A1:G1"/>
    <mergeCell ref="A2:G2"/>
    <mergeCell ref="A3:A4"/>
    <mergeCell ref="B3:E3"/>
    <mergeCell ref="F3:F4"/>
    <mergeCell ref="G3:G4"/>
  </mergeCells>
  <printOptions/>
  <pageMargins left="1.6" right="0.8" top="0.9" bottom="0.8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Q55"/>
  <sheetViews>
    <sheetView showGridLines="0" zoomScalePageLayoutView="0" workbookViewId="0" topLeftCell="A1">
      <pane xSplit="3" ySplit="5" topLeftCell="D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6" sqref="D46"/>
    </sheetView>
  </sheetViews>
  <sheetFormatPr defaultColWidth="9.140625" defaultRowHeight="15"/>
  <cols>
    <col min="1" max="2" width="9.140625" style="3" customWidth="1"/>
    <col min="3" max="3" width="9.7109375" style="3" customWidth="1"/>
    <col min="4" max="11" width="7.7109375" style="3" customWidth="1"/>
    <col min="12" max="17" width="7.8515625" style="3" customWidth="1"/>
    <col min="18" max="16384" width="9.140625" style="3" customWidth="1"/>
  </cols>
  <sheetData>
    <row r="2" spans="3:17" ht="54.75" customHeight="1">
      <c r="C2" s="44" t="s">
        <v>23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3:17" ht="27" customHeight="1">
      <c r="C3" s="46" t="s">
        <v>24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3:17" s="2" customFormat="1" ht="21.75" customHeight="1">
      <c r="C4" s="43" t="s">
        <v>1</v>
      </c>
      <c r="D4" s="43" t="s">
        <v>0</v>
      </c>
      <c r="E4" s="43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7" t="s">
        <v>7</v>
      </c>
      <c r="K4" s="43" t="s">
        <v>8</v>
      </c>
      <c r="L4" s="43" t="s">
        <v>9</v>
      </c>
      <c r="M4" s="43" t="s">
        <v>10</v>
      </c>
      <c r="N4" s="43" t="s">
        <v>11</v>
      </c>
      <c r="O4" s="43" t="s">
        <v>12</v>
      </c>
      <c r="P4" s="43" t="s">
        <v>13</v>
      </c>
      <c r="Q4" s="43" t="s">
        <v>14</v>
      </c>
    </row>
    <row r="5" spans="3:17" s="2" customFormat="1" ht="21.75" customHeight="1">
      <c r="C5" s="43"/>
      <c r="D5" s="43"/>
      <c r="E5" s="43"/>
      <c r="F5" s="43"/>
      <c r="G5" s="43"/>
      <c r="H5" s="43"/>
      <c r="I5" s="43"/>
      <c r="J5" s="48"/>
      <c r="K5" s="43"/>
      <c r="L5" s="43"/>
      <c r="M5" s="43"/>
      <c r="N5" s="43"/>
      <c r="O5" s="43"/>
      <c r="P5" s="43"/>
      <c r="Q5" s="43"/>
    </row>
    <row r="6" spans="3:17" ht="21.75" customHeight="1">
      <c r="C6" s="7">
        <v>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3:17" ht="21.75" customHeight="1">
      <c r="C7" s="8">
        <v>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3:17" ht="21.75" customHeight="1">
      <c r="C8" s="8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3:17" ht="21.75" customHeight="1">
      <c r="C9" s="8">
        <v>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3:17" ht="21.75" customHeight="1">
      <c r="C10" s="8">
        <v>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3:17" ht="21.75" customHeight="1">
      <c r="C11" s="8">
        <v>6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3:17" ht="21.75" customHeight="1">
      <c r="C12" s="8">
        <v>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3:17" ht="21.75" customHeight="1">
      <c r="C13" s="8">
        <v>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3:17" ht="21.75" customHeight="1">
      <c r="C14" s="8">
        <v>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3:17" ht="21.75" customHeight="1">
      <c r="C15" s="8">
        <v>10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3:17" ht="21.75" customHeight="1">
      <c r="C16" s="8">
        <v>11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3:17" ht="21.75" customHeight="1">
      <c r="C17" s="8">
        <v>12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3:17" ht="21.75" customHeight="1">
      <c r="C18" s="8">
        <v>13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3:17" ht="21.75" customHeight="1">
      <c r="C19" s="8">
        <v>14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3:17" ht="21.75" customHeight="1">
      <c r="C20" s="8">
        <v>15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3:17" ht="21.75" customHeight="1">
      <c r="C21" s="8">
        <v>16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3:17" ht="21.75" customHeight="1">
      <c r="C22" s="8">
        <v>17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3:17" ht="21.75" customHeight="1">
      <c r="C23" s="8">
        <v>18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3:17" ht="21.75" customHeight="1">
      <c r="C24" s="8">
        <v>19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3:17" ht="21.75" customHeight="1">
      <c r="C25" s="8">
        <v>20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3:17" ht="21.75" customHeight="1">
      <c r="C26" s="8">
        <v>21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3:17" ht="21.75" customHeight="1">
      <c r="C27" s="8">
        <v>22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3:17" ht="21.75" customHeight="1">
      <c r="C28" s="8">
        <v>23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3:17" ht="21.75" customHeight="1">
      <c r="C29" s="8">
        <v>24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3:17" ht="21.75" customHeight="1">
      <c r="C30" s="8">
        <v>25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3:17" ht="21.75" customHeight="1">
      <c r="C31" s="8">
        <v>26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3:17" ht="21.75" customHeight="1">
      <c r="C32" s="8">
        <v>27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3:17" ht="21.75" customHeight="1">
      <c r="C33" s="8">
        <v>28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3:17" ht="21.75" customHeight="1">
      <c r="C34" s="8">
        <v>29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3:17" ht="21.75" customHeight="1">
      <c r="C35" s="8">
        <v>30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3:17" ht="21.75" customHeight="1">
      <c r="C36" s="8">
        <v>31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3:17" ht="21.75" customHeight="1">
      <c r="C37" s="8">
        <v>32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3:17" ht="21.75" customHeight="1">
      <c r="C38" s="8">
        <v>33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3:17" ht="21.75" customHeight="1">
      <c r="C39" s="8">
        <v>34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3:17" ht="21.75" customHeight="1">
      <c r="C40" s="8">
        <v>35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3:17" ht="21.75" customHeight="1">
      <c r="C41" s="8">
        <v>36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3:17" ht="21.75" customHeight="1">
      <c r="C42" s="8">
        <v>37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3:17" ht="21.75" customHeight="1">
      <c r="C43" s="8">
        <v>38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3:17" ht="16.5">
      <c r="C44" s="8">
        <v>39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3:17" ht="16.5">
      <c r="C45" s="8">
        <v>40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3:17" ht="16.5">
      <c r="C46" s="8">
        <v>41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3:17" ht="16.5">
      <c r="C47" s="8">
        <v>42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3:17" ht="16.5">
      <c r="C48" s="8">
        <v>43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3:17" ht="16.5">
      <c r="C49" s="8">
        <v>44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3:17" ht="16.5">
      <c r="C50" s="8">
        <v>45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3:17" ht="16.5">
      <c r="C51" s="8">
        <v>46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3:17" ht="16.5">
      <c r="C52" s="8">
        <v>47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3:17" ht="16.5">
      <c r="C53" s="8">
        <v>48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3:17" ht="16.5">
      <c r="C54" s="8">
        <v>49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3:17" ht="16.5">
      <c r="C55" s="9">
        <v>50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</sheetData>
  <sheetProtection password="C539" sheet="1" objects="1" scenarios="1"/>
  <mergeCells count="17">
    <mergeCell ref="C2:Q2"/>
    <mergeCell ref="C3:Q3"/>
    <mergeCell ref="I4:I5"/>
    <mergeCell ref="J4:J5"/>
    <mergeCell ref="K4:K5"/>
    <mergeCell ref="L4:L5"/>
    <mergeCell ref="N4:N5"/>
    <mergeCell ref="C4:C5"/>
    <mergeCell ref="D4:D5"/>
    <mergeCell ref="E4:E5"/>
    <mergeCell ref="F4:F5"/>
    <mergeCell ref="G4:G5"/>
    <mergeCell ref="H4:H5"/>
    <mergeCell ref="Q4:Q5"/>
    <mergeCell ref="M4:M5"/>
    <mergeCell ref="O4:O5"/>
    <mergeCell ref="P4:P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W42"/>
  <sheetViews>
    <sheetView showGridLines="0" zoomScalePageLayoutView="0" workbookViewId="0" topLeftCell="A1">
      <pane xSplit="3" ySplit="4" topLeftCell="D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5"/>
  <cols>
    <col min="1" max="2" width="7.8515625" style="1" customWidth="1"/>
    <col min="3" max="3" width="10.7109375" style="1" customWidth="1"/>
    <col min="4" max="16384" width="9.140625" style="1" customWidth="1"/>
  </cols>
  <sheetData>
    <row r="1" spans="3:23" ht="54.75" customHeight="1">
      <c r="C1" s="50" t="s">
        <v>25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3" ht="27" customHeight="1">
      <c r="C2" s="52" t="s">
        <v>26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</row>
    <row r="3" spans="3:13" ht="21.75" customHeight="1">
      <c r="C3" s="49" t="s">
        <v>1</v>
      </c>
      <c r="D3" s="49" t="s">
        <v>0</v>
      </c>
      <c r="E3" s="49" t="s">
        <v>2</v>
      </c>
      <c r="F3" s="49" t="s">
        <v>3</v>
      </c>
      <c r="G3" s="49" t="s">
        <v>4</v>
      </c>
      <c r="H3" s="49" t="s">
        <v>5</v>
      </c>
      <c r="I3" s="49" t="s">
        <v>6</v>
      </c>
      <c r="J3" s="49" t="s">
        <v>7</v>
      </c>
      <c r="K3" s="49" t="s">
        <v>8</v>
      </c>
      <c r="L3" s="49" t="s">
        <v>9</v>
      </c>
      <c r="M3" s="49" t="s">
        <v>10</v>
      </c>
    </row>
    <row r="4" spans="3:13" ht="21.75" customHeight="1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3:13" ht="21.75" customHeight="1">
      <c r="C5" s="7">
        <v>1</v>
      </c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3:13" ht="21.75" customHeight="1">
      <c r="C6" s="8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3:13" ht="21.75" customHeight="1">
      <c r="C7" s="8">
        <v>3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3:13" ht="21.75" customHeight="1">
      <c r="C8" s="8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3:13" ht="21.75" customHeight="1">
      <c r="C9" s="8">
        <v>5</v>
      </c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3:13" ht="21.75" customHeight="1">
      <c r="C10" s="8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3:13" ht="21.75" customHeight="1">
      <c r="C11" s="8">
        <v>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3:13" ht="21.75" customHeight="1">
      <c r="C12" s="8">
        <v>8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3:13" ht="21.75" customHeight="1">
      <c r="C13" s="8">
        <v>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3:13" ht="21.75" customHeight="1">
      <c r="C14" s="8">
        <v>10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3:13" ht="21.75" customHeight="1">
      <c r="C15" s="8">
        <v>11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3:13" ht="21.75" customHeight="1">
      <c r="C16" s="8">
        <v>12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3:13" ht="21.75" customHeight="1">
      <c r="C17" s="8">
        <v>13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3:13" ht="21.75" customHeight="1">
      <c r="C18" s="8">
        <v>14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3:13" ht="21.75" customHeight="1">
      <c r="C19" s="8">
        <v>15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3:13" ht="21.75" customHeight="1">
      <c r="C20" s="8">
        <v>16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3:13" ht="21.75" customHeight="1">
      <c r="C21" s="8">
        <v>17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3:13" ht="21.75" customHeight="1">
      <c r="C22" s="8">
        <v>18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3:13" ht="21.75" customHeight="1">
      <c r="C23" s="8">
        <v>19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3:13" ht="21.75" customHeight="1">
      <c r="C24" s="8">
        <v>20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3:13" ht="21.75" customHeight="1">
      <c r="C25" s="8">
        <v>21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3:13" ht="21.75" customHeight="1">
      <c r="C26" s="8">
        <v>22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3:13" ht="21.75" customHeight="1">
      <c r="C27" s="8">
        <v>23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3:13" ht="21.75" customHeight="1">
      <c r="C28" s="8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3:13" ht="21.75" customHeight="1">
      <c r="C29" s="8">
        <v>25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3:13" ht="21.75" customHeight="1">
      <c r="C30" s="8">
        <v>26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3:13" ht="21.75" customHeight="1">
      <c r="C31" s="8">
        <v>27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3:13" ht="21.75" customHeight="1">
      <c r="C32" s="8">
        <v>28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3:13" ht="21.75" customHeight="1">
      <c r="C33" s="8">
        <v>29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3:13" ht="21.75" customHeight="1">
      <c r="C34" s="8">
        <v>30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3:13" ht="21.75" customHeight="1">
      <c r="C35" s="8">
        <v>31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3:13" ht="21.75" customHeight="1">
      <c r="C36" s="8">
        <v>32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3:13" ht="21.75" customHeight="1">
      <c r="C37" s="8">
        <v>33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3:13" ht="21.75" customHeight="1">
      <c r="C38" s="8">
        <v>34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3:13" ht="21.75" customHeight="1">
      <c r="C39" s="8">
        <v>35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3:13" ht="21.75" customHeight="1">
      <c r="C40" s="8">
        <v>36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3:13" ht="21.75" customHeight="1">
      <c r="C41" s="8">
        <v>37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3:13" ht="21.75" customHeight="1">
      <c r="C42" s="9">
        <v>38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</row>
  </sheetData>
  <sheetProtection password="C539" sheet="1" objects="1" scenarios="1"/>
  <mergeCells count="13">
    <mergeCell ref="E3:E4"/>
    <mergeCell ref="F3:F4"/>
    <mergeCell ref="G3:G4"/>
    <mergeCell ref="H3:H4"/>
    <mergeCell ref="J3:J4"/>
    <mergeCell ref="K3:K4"/>
    <mergeCell ref="C1:M1"/>
    <mergeCell ref="C2:M2"/>
    <mergeCell ref="I3:I4"/>
    <mergeCell ref="L3:L4"/>
    <mergeCell ref="M3:M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AD42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:C4"/>
    </sheetView>
  </sheetViews>
  <sheetFormatPr defaultColWidth="9.140625" defaultRowHeight="15"/>
  <cols>
    <col min="3" max="3" width="10.7109375" style="0" customWidth="1"/>
  </cols>
  <sheetData>
    <row r="1" spans="3:30" s="6" customFormat="1" ht="54.75" customHeight="1">
      <c r="C1" s="50" t="s">
        <v>27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3:30" s="6" customFormat="1" ht="27" customHeight="1">
      <c r="C2" s="52" t="s">
        <v>36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3:13" ht="21.75" customHeight="1">
      <c r="C3" s="49" t="s">
        <v>1</v>
      </c>
      <c r="D3" s="49" t="s">
        <v>0</v>
      </c>
      <c r="E3" s="49" t="s">
        <v>2</v>
      </c>
      <c r="F3" s="49" t="s">
        <v>3</v>
      </c>
      <c r="G3" s="49" t="s">
        <v>4</v>
      </c>
      <c r="H3" s="49" t="s">
        <v>5</v>
      </c>
      <c r="I3" s="49" t="s">
        <v>6</v>
      </c>
      <c r="J3" s="49" t="s">
        <v>7</v>
      </c>
      <c r="K3" s="49" t="s">
        <v>8</v>
      </c>
      <c r="L3" s="49" t="s">
        <v>9</v>
      </c>
      <c r="M3" s="49" t="s">
        <v>10</v>
      </c>
    </row>
    <row r="4" spans="3:13" ht="21.75" customHeight="1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3:13" ht="21.75" customHeight="1">
      <c r="C5" s="7">
        <v>1</v>
      </c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3:13" ht="21.75" customHeight="1">
      <c r="C6" s="8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3:13" ht="21.75" customHeight="1">
      <c r="C7" s="8">
        <v>3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3:13" ht="21.75" customHeight="1">
      <c r="C8" s="8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3:13" ht="21.75" customHeight="1">
      <c r="C9" s="8">
        <v>5</v>
      </c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3:13" ht="21.75" customHeight="1">
      <c r="C10" s="8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3:13" ht="21.75" customHeight="1">
      <c r="C11" s="8">
        <v>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3:13" ht="21.75" customHeight="1">
      <c r="C12" s="8">
        <v>8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3:13" ht="21.75" customHeight="1">
      <c r="C13" s="8">
        <v>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3:13" ht="21.75" customHeight="1">
      <c r="C14" s="8">
        <v>10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3:13" ht="21.75" customHeight="1">
      <c r="C15" s="8">
        <v>11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3:13" ht="21.75" customHeight="1">
      <c r="C16" s="8">
        <v>12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3:13" ht="21.75" customHeight="1">
      <c r="C17" s="8">
        <v>13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3:13" ht="21.75" customHeight="1">
      <c r="C18" s="8">
        <v>14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3:13" ht="21.75" customHeight="1">
      <c r="C19" s="8">
        <v>15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3:13" ht="21.75" customHeight="1">
      <c r="C20" s="8">
        <v>16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3:13" ht="21.75" customHeight="1">
      <c r="C21" s="8">
        <v>17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3:13" ht="21.75" customHeight="1">
      <c r="C22" s="8">
        <v>18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3:13" ht="21.75" customHeight="1">
      <c r="C23" s="8">
        <v>19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3:13" ht="21.75" customHeight="1">
      <c r="C24" s="8">
        <v>20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3:13" ht="21.75" customHeight="1">
      <c r="C25" s="8">
        <v>21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3:13" ht="21.75" customHeight="1">
      <c r="C26" s="8">
        <v>22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3:13" ht="21.75" customHeight="1">
      <c r="C27" s="8">
        <v>23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3:13" ht="21.75" customHeight="1">
      <c r="C28" s="8">
        <v>24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3:13" ht="21.75" customHeight="1">
      <c r="C29" s="8">
        <v>25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3:13" ht="21.75" customHeight="1">
      <c r="C30" s="8">
        <v>26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3:13" ht="21.75" customHeight="1">
      <c r="C31" s="8">
        <v>27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3:13" ht="21.75" customHeight="1">
      <c r="C32" s="8">
        <v>28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3:13" ht="21.75" customHeight="1">
      <c r="C33" s="8">
        <v>29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3:13" ht="21.75" customHeight="1">
      <c r="C34" s="8">
        <v>30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3:13" ht="21.75" customHeight="1">
      <c r="C35" s="8">
        <v>31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3:13" ht="21.75" customHeight="1">
      <c r="C36" s="8">
        <v>32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3:13" ht="21.75" customHeight="1">
      <c r="C37" s="8">
        <v>33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3:13" ht="21.75" customHeight="1">
      <c r="C38" s="8">
        <v>34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3:13" ht="21.75" customHeight="1">
      <c r="C39" s="8">
        <v>35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3:13" ht="21.75" customHeight="1">
      <c r="C40" s="8">
        <v>36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3:13" ht="21.75" customHeight="1">
      <c r="C41" s="8">
        <v>37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3:13" ht="21.75" customHeight="1">
      <c r="C42" s="9">
        <v>38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</row>
  </sheetData>
  <sheetProtection password="C539" sheet="1" objects="1" scenarios="1"/>
  <mergeCells count="13">
    <mergeCell ref="D3:D4"/>
    <mergeCell ref="E3:E4"/>
    <mergeCell ref="F3:F4"/>
    <mergeCell ref="G3:G4"/>
    <mergeCell ref="H3:H4"/>
    <mergeCell ref="M3:M4"/>
    <mergeCell ref="C1:M1"/>
    <mergeCell ref="C2:M2"/>
    <mergeCell ref="I3:I4"/>
    <mergeCell ref="J3:J4"/>
    <mergeCell ref="K3:K4"/>
    <mergeCell ref="L3:L4"/>
    <mergeCell ref="C3:C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N105"/>
  <sheetViews>
    <sheetView showGridLines="0" tabSelected="1" zoomScale="120" zoomScaleNormal="120" zoomScalePageLayoutView="0" workbookViewId="0" topLeftCell="A1">
      <pane xSplit="3" ySplit="5" topLeftCell="D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8" sqref="G48"/>
    </sheetView>
  </sheetViews>
  <sheetFormatPr defaultColWidth="9.140625" defaultRowHeight="15"/>
  <cols>
    <col min="1" max="1" width="8.140625" style="0" customWidth="1"/>
    <col min="2" max="2" width="7.8515625" style="0" customWidth="1"/>
  </cols>
  <sheetData>
    <row r="2" spans="3:14" s="14" customFormat="1" ht="54.75" customHeight="1">
      <c r="C2" s="50" t="s">
        <v>29</v>
      </c>
      <c r="D2" s="51"/>
      <c r="E2" s="51"/>
      <c r="F2" s="51"/>
      <c r="G2" s="51"/>
      <c r="H2" s="51"/>
      <c r="I2" s="51"/>
      <c r="J2" s="51"/>
      <c r="K2" s="51"/>
      <c r="L2" s="13"/>
      <c r="M2" s="13"/>
      <c r="N2" s="13"/>
    </row>
    <row r="3" spans="3:14" s="6" customFormat="1" ht="27" customHeight="1">
      <c r="C3" s="52" t="s">
        <v>28</v>
      </c>
      <c r="D3" s="52"/>
      <c r="E3" s="52"/>
      <c r="F3" s="52"/>
      <c r="G3" s="52"/>
      <c r="H3" s="52"/>
      <c r="I3" s="52"/>
      <c r="J3" s="52"/>
      <c r="K3" s="52"/>
      <c r="L3" s="5"/>
      <c r="M3" s="5"/>
      <c r="N3" s="5"/>
    </row>
    <row r="4" spans="3:11" ht="21.75" customHeight="1">
      <c r="C4" s="49" t="s">
        <v>1</v>
      </c>
      <c r="D4" s="49" t="s">
        <v>0</v>
      </c>
      <c r="E4" s="49" t="s">
        <v>2</v>
      </c>
      <c r="F4" s="49" t="s">
        <v>3</v>
      </c>
      <c r="G4" s="49" t="s">
        <v>4</v>
      </c>
      <c r="H4" s="49" t="s">
        <v>5</v>
      </c>
      <c r="I4" s="49" t="s">
        <v>6</v>
      </c>
      <c r="J4" s="49" t="s">
        <v>7</v>
      </c>
      <c r="K4" s="49" t="s">
        <v>8</v>
      </c>
    </row>
    <row r="5" spans="3:11" ht="21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1" ht="21.75" customHeight="1">
      <c r="C6" s="7">
        <v>1</v>
      </c>
      <c r="D6" s="15"/>
      <c r="E6" s="15"/>
      <c r="F6" s="15"/>
      <c r="G6" s="15"/>
      <c r="H6" s="15"/>
      <c r="I6" s="15"/>
      <c r="J6" s="15"/>
      <c r="K6" s="15"/>
    </row>
    <row r="7" spans="3:11" ht="21.75" customHeight="1">
      <c r="C7" s="8">
        <v>2</v>
      </c>
      <c r="D7" s="16"/>
      <c r="E7" s="16"/>
      <c r="F7" s="16"/>
      <c r="G7" s="16"/>
      <c r="H7" s="16"/>
      <c r="I7" s="16"/>
      <c r="J7" s="16"/>
      <c r="K7" s="16"/>
    </row>
    <row r="8" spans="3:11" ht="21.75" customHeight="1">
      <c r="C8" s="8">
        <v>3</v>
      </c>
      <c r="D8" s="17"/>
      <c r="E8" s="17"/>
      <c r="F8" s="17"/>
      <c r="G8" s="17"/>
      <c r="H8" s="17"/>
      <c r="I8" s="17"/>
      <c r="J8" s="17"/>
      <c r="K8" s="17"/>
    </row>
    <row r="9" spans="3:11" ht="21.75" customHeight="1">
      <c r="C9" s="8">
        <v>4</v>
      </c>
      <c r="D9" s="16"/>
      <c r="E9" s="16"/>
      <c r="F9" s="16"/>
      <c r="G9" s="16"/>
      <c r="H9" s="16"/>
      <c r="I9" s="16"/>
      <c r="J9" s="16"/>
      <c r="K9" s="16"/>
    </row>
    <row r="10" spans="3:11" ht="21.75" customHeight="1">
      <c r="C10" s="8">
        <v>5</v>
      </c>
      <c r="D10" s="17"/>
      <c r="E10" s="17"/>
      <c r="F10" s="17"/>
      <c r="G10" s="17"/>
      <c r="H10" s="17"/>
      <c r="I10" s="17"/>
      <c r="J10" s="17"/>
      <c r="K10" s="17"/>
    </row>
    <row r="11" spans="3:11" ht="21.75" customHeight="1">
      <c r="C11" s="8">
        <v>6</v>
      </c>
      <c r="D11" s="16"/>
      <c r="E11" s="16"/>
      <c r="F11" s="16"/>
      <c r="G11" s="16"/>
      <c r="H11" s="16"/>
      <c r="I11" s="16"/>
      <c r="J11" s="16"/>
      <c r="K11" s="16"/>
    </row>
    <row r="12" spans="3:11" ht="21.75" customHeight="1">
      <c r="C12" s="8">
        <v>7</v>
      </c>
      <c r="D12" s="17"/>
      <c r="E12" s="17"/>
      <c r="F12" s="17"/>
      <c r="G12" s="17"/>
      <c r="H12" s="17"/>
      <c r="I12" s="17"/>
      <c r="J12" s="17"/>
      <c r="K12" s="17"/>
    </row>
    <row r="13" spans="3:11" ht="21.75" customHeight="1">
      <c r="C13" s="8">
        <v>8</v>
      </c>
      <c r="D13" s="16"/>
      <c r="E13" s="16"/>
      <c r="F13" s="16"/>
      <c r="G13" s="16"/>
      <c r="H13" s="16"/>
      <c r="I13" s="16"/>
      <c r="J13" s="16"/>
      <c r="K13" s="16"/>
    </row>
    <row r="14" spans="3:11" ht="21.75" customHeight="1">
      <c r="C14" s="8">
        <v>9</v>
      </c>
      <c r="D14" s="17"/>
      <c r="E14" s="17"/>
      <c r="F14" s="17"/>
      <c r="G14" s="17"/>
      <c r="H14" s="17"/>
      <c r="I14" s="17"/>
      <c r="J14" s="17"/>
      <c r="K14" s="17"/>
    </row>
    <row r="15" spans="3:11" ht="21.75" customHeight="1">
      <c r="C15" s="8">
        <v>10</v>
      </c>
      <c r="D15" s="16"/>
      <c r="E15" s="16"/>
      <c r="F15" s="16"/>
      <c r="G15" s="16"/>
      <c r="H15" s="16"/>
      <c r="I15" s="16"/>
      <c r="J15" s="16"/>
      <c r="K15" s="16"/>
    </row>
    <row r="16" spans="3:11" ht="21.75" customHeight="1">
      <c r="C16" s="8">
        <v>11</v>
      </c>
      <c r="D16" s="17"/>
      <c r="E16" s="17"/>
      <c r="F16" s="17"/>
      <c r="G16" s="17"/>
      <c r="H16" s="17"/>
      <c r="I16" s="17"/>
      <c r="J16" s="17"/>
      <c r="K16" s="17"/>
    </row>
    <row r="17" spans="3:11" ht="21.75" customHeight="1">
      <c r="C17" s="8">
        <v>12</v>
      </c>
      <c r="D17" s="16"/>
      <c r="E17" s="16"/>
      <c r="F17" s="16"/>
      <c r="G17" s="16"/>
      <c r="H17" s="16"/>
      <c r="I17" s="16"/>
      <c r="J17" s="16"/>
      <c r="K17" s="16"/>
    </row>
    <row r="18" spans="3:11" ht="21.75" customHeight="1">
      <c r="C18" s="8">
        <v>13</v>
      </c>
      <c r="D18" s="17"/>
      <c r="E18" s="17"/>
      <c r="F18" s="17"/>
      <c r="G18" s="17"/>
      <c r="H18" s="17"/>
      <c r="I18" s="17"/>
      <c r="J18" s="17"/>
      <c r="K18" s="17"/>
    </row>
    <row r="19" spans="3:11" ht="21.75" customHeight="1">
      <c r="C19" s="8">
        <v>14</v>
      </c>
      <c r="D19" s="16"/>
      <c r="E19" s="16"/>
      <c r="F19" s="16"/>
      <c r="G19" s="16"/>
      <c r="H19" s="16"/>
      <c r="I19" s="16"/>
      <c r="J19" s="16"/>
      <c r="K19" s="16"/>
    </row>
    <row r="20" spans="3:11" ht="21.75" customHeight="1">
      <c r="C20" s="8">
        <v>15</v>
      </c>
      <c r="D20" s="17"/>
      <c r="E20" s="17"/>
      <c r="F20" s="17"/>
      <c r="G20" s="17"/>
      <c r="H20" s="17"/>
      <c r="I20" s="17"/>
      <c r="J20" s="17"/>
      <c r="K20" s="17"/>
    </row>
    <row r="21" spans="3:11" ht="21.75" customHeight="1">
      <c r="C21" s="8">
        <v>16</v>
      </c>
      <c r="D21" s="16"/>
      <c r="E21" s="16"/>
      <c r="F21" s="16"/>
      <c r="G21" s="16"/>
      <c r="H21" s="16"/>
      <c r="I21" s="16"/>
      <c r="J21" s="16"/>
      <c r="K21" s="16"/>
    </row>
    <row r="22" spans="3:11" ht="21.75" customHeight="1">
      <c r="C22" s="8">
        <v>17</v>
      </c>
      <c r="D22" s="17"/>
      <c r="E22" s="17"/>
      <c r="F22" s="17"/>
      <c r="G22" s="17"/>
      <c r="H22" s="17"/>
      <c r="I22" s="17"/>
      <c r="J22" s="17"/>
      <c r="K22" s="17"/>
    </row>
    <row r="23" spans="3:11" ht="21.75" customHeight="1">
      <c r="C23" s="8">
        <v>18</v>
      </c>
      <c r="D23" s="16"/>
      <c r="E23" s="16"/>
      <c r="F23" s="16"/>
      <c r="G23" s="16"/>
      <c r="H23" s="16"/>
      <c r="I23" s="16"/>
      <c r="J23" s="16"/>
      <c r="K23" s="16"/>
    </row>
    <row r="24" spans="3:11" ht="21.75" customHeight="1">
      <c r="C24" s="8">
        <v>19</v>
      </c>
      <c r="D24" s="17"/>
      <c r="E24" s="17"/>
      <c r="F24" s="17"/>
      <c r="G24" s="17"/>
      <c r="H24" s="17"/>
      <c r="I24" s="17"/>
      <c r="J24" s="17"/>
      <c r="K24" s="17"/>
    </row>
    <row r="25" spans="3:11" ht="21.75" customHeight="1">
      <c r="C25" s="8">
        <v>20</v>
      </c>
      <c r="D25" s="16"/>
      <c r="E25" s="16"/>
      <c r="F25" s="16"/>
      <c r="G25" s="16"/>
      <c r="H25" s="16"/>
      <c r="I25" s="16"/>
      <c r="J25" s="16"/>
      <c r="K25" s="16"/>
    </row>
    <row r="26" spans="3:11" ht="21.75" customHeight="1">
      <c r="C26" s="8">
        <v>21</v>
      </c>
      <c r="D26" s="17"/>
      <c r="E26" s="17"/>
      <c r="F26" s="17"/>
      <c r="G26" s="17"/>
      <c r="H26" s="17"/>
      <c r="I26" s="17"/>
      <c r="J26" s="17"/>
      <c r="K26" s="17"/>
    </row>
    <row r="27" spans="3:11" ht="21.75" customHeight="1">
      <c r="C27" s="8">
        <v>22</v>
      </c>
      <c r="D27" s="16"/>
      <c r="E27" s="16"/>
      <c r="F27" s="16"/>
      <c r="G27" s="16"/>
      <c r="H27" s="16"/>
      <c r="I27" s="16"/>
      <c r="J27" s="16"/>
      <c r="K27" s="16"/>
    </row>
    <row r="28" spans="3:11" ht="21.75" customHeight="1">
      <c r="C28" s="8">
        <v>23</v>
      </c>
      <c r="D28" s="17"/>
      <c r="E28" s="17"/>
      <c r="F28" s="17"/>
      <c r="G28" s="17"/>
      <c r="H28" s="17"/>
      <c r="I28" s="17"/>
      <c r="J28" s="17"/>
      <c r="K28" s="17"/>
    </row>
    <row r="29" spans="3:11" ht="21.75" customHeight="1">
      <c r="C29" s="8">
        <v>24</v>
      </c>
      <c r="D29" s="16"/>
      <c r="E29" s="16"/>
      <c r="F29" s="16"/>
      <c r="G29" s="16"/>
      <c r="H29" s="16"/>
      <c r="I29" s="16"/>
      <c r="J29" s="16"/>
      <c r="K29" s="16"/>
    </row>
    <row r="30" spans="3:11" ht="21.75" customHeight="1">
      <c r="C30" s="8">
        <v>25</v>
      </c>
      <c r="D30" s="17"/>
      <c r="E30" s="17"/>
      <c r="F30" s="17"/>
      <c r="G30" s="17"/>
      <c r="H30" s="17"/>
      <c r="I30" s="17"/>
      <c r="J30" s="17"/>
      <c r="K30" s="17"/>
    </row>
    <row r="31" spans="3:11" ht="21.75" customHeight="1">
      <c r="C31" s="8">
        <v>26</v>
      </c>
      <c r="D31" s="16"/>
      <c r="E31" s="16"/>
      <c r="F31" s="16"/>
      <c r="G31" s="16"/>
      <c r="H31" s="16"/>
      <c r="I31" s="16"/>
      <c r="J31" s="16"/>
      <c r="K31" s="16"/>
    </row>
    <row r="32" spans="3:11" ht="21.75" customHeight="1">
      <c r="C32" s="8">
        <v>27</v>
      </c>
      <c r="D32" s="17"/>
      <c r="E32" s="17"/>
      <c r="F32" s="17"/>
      <c r="G32" s="17"/>
      <c r="H32" s="17"/>
      <c r="I32" s="17"/>
      <c r="J32" s="17"/>
      <c r="K32" s="17"/>
    </row>
    <row r="33" spans="3:11" ht="21.75" customHeight="1">
      <c r="C33" s="8">
        <v>28</v>
      </c>
      <c r="D33" s="16"/>
      <c r="E33" s="16"/>
      <c r="F33" s="16"/>
      <c r="G33" s="16"/>
      <c r="H33" s="16"/>
      <c r="I33" s="16"/>
      <c r="J33" s="16"/>
      <c r="K33" s="16"/>
    </row>
    <row r="34" spans="3:11" ht="21.75" customHeight="1">
      <c r="C34" s="8">
        <v>29</v>
      </c>
      <c r="D34" s="17"/>
      <c r="E34" s="17"/>
      <c r="F34" s="17"/>
      <c r="G34" s="17"/>
      <c r="H34" s="17"/>
      <c r="I34" s="17"/>
      <c r="J34" s="17"/>
      <c r="K34" s="17"/>
    </row>
    <row r="35" spans="3:11" ht="21.75" customHeight="1">
      <c r="C35" s="8">
        <v>30</v>
      </c>
      <c r="D35" s="16"/>
      <c r="E35" s="16"/>
      <c r="F35" s="16"/>
      <c r="G35" s="16"/>
      <c r="H35" s="16"/>
      <c r="I35" s="16"/>
      <c r="J35" s="16"/>
      <c r="K35" s="16"/>
    </row>
    <row r="36" spans="3:11" ht="21.75" customHeight="1">
      <c r="C36" s="8">
        <v>31</v>
      </c>
      <c r="D36" s="17"/>
      <c r="E36" s="17"/>
      <c r="F36" s="17"/>
      <c r="G36" s="17"/>
      <c r="H36" s="17"/>
      <c r="I36" s="17"/>
      <c r="J36" s="17"/>
      <c r="K36" s="17"/>
    </row>
    <row r="37" spans="3:11" ht="21.75" customHeight="1">
      <c r="C37" s="8">
        <v>32</v>
      </c>
      <c r="D37" s="16"/>
      <c r="E37" s="16"/>
      <c r="F37" s="16"/>
      <c r="G37" s="16"/>
      <c r="H37" s="16"/>
      <c r="I37" s="16"/>
      <c r="J37" s="16"/>
      <c r="K37" s="16"/>
    </row>
    <row r="38" spans="3:11" ht="21.75" customHeight="1">
      <c r="C38" s="8">
        <v>33</v>
      </c>
      <c r="D38" s="17"/>
      <c r="E38" s="17"/>
      <c r="F38" s="17"/>
      <c r="G38" s="17"/>
      <c r="H38" s="17"/>
      <c r="I38" s="17"/>
      <c r="J38" s="17"/>
      <c r="K38" s="17"/>
    </row>
    <row r="39" spans="3:11" ht="21.75" customHeight="1">
      <c r="C39" s="8">
        <v>34</v>
      </c>
      <c r="D39" s="16"/>
      <c r="E39" s="16"/>
      <c r="F39" s="16"/>
      <c r="G39" s="16"/>
      <c r="H39" s="16"/>
      <c r="I39" s="16"/>
      <c r="J39" s="16"/>
      <c r="K39" s="16"/>
    </row>
    <row r="40" spans="3:11" ht="21.75" customHeight="1">
      <c r="C40" s="8">
        <v>35</v>
      </c>
      <c r="D40" s="17"/>
      <c r="E40" s="17"/>
      <c r="F40" s="17"/>
      <c r="G40" s="17"/>
      <c r="H40" s="17"/>
      <c r="I40" s="17"/>
      <c r="J40" s="17"/>
      <c r="K40" s="17"/>
    </row>
    <row r="41" spans="3:11" ht="21.75" customHeight="1">
      <c r="C41" s="8">
        <v>36</v>
      </c>
      <c r="D41" s="16"/>
      <c r="E41" s="16"/>
      <c r="F41" s="16"/>
      <c r="G41" s="16"/>
      <c r="H41" s="16"/>
      <c r="I41" s="16"/>
      <c r="J41" s="16"/>
      <c r="K41" s="16"/>
    </row>
    <row r="42" spans="3:11" ht="21.75" customHeight="1">
      <c r="C42" s="8">
        <v>37</v>
      </c>
      <c r="D42" s="17"/>
      <c r="E42" s="17"/>
      <c r="F42" s="17"/>
      <c r="G42" s="17"/>
      <c r="H42" s="17"/>
      <c r="I42" s="17"/>
      <c r="J42" s="17"/>
      <c r="K42" s="17"/>
    </row>
    <row r="43" spans="3:11" ht="21.75" customHeight="1">
      <c r="C43" s="8">
        <v>38</v>
      </c>
      <c r="D43" s="16"/>
      <c r="E43" s="16"/>
      <c r="F43" s="16"/>
      <c r="G43" s="16"/>
      <c r="H43" s="16"/>
      <c r="I43" s="16"/>
      <c r="J43" s="16"/>
      <c r="K43" s="16"/>
    </row>
    <row r="44" spans="3:11" ht="16.5">
      <c r="C44" s="8">
        <v>39</v>
      </c>
      <c r="D44" s="38"/>
      <c r="E44" s="38"/>
      <c r="F44" s="38"/>
      <c r="G44" s="38"/>
      <c r="H44" s="38"/>
      <c r="I44" s="38"/>
      <c r="J44" s="38"/>
      <c r="K44" s="38"/>
    </row>
    <row r="45" spans="3:11" ht="16.5">
      <c r="C45" s="8">
        <v>40</v>
      </c>
      <c r="D45" s="16"/>
      <c r="E45" s="16"/>
      <c r="F45" s="16"/>
      <c r="G45" s="16"/>
      <c r="H45" s="16"/>
      <c r="I45" s="16"/>
      <c r="J45" s="16"/>
      <c r="K45" s="16"/>
    </row>
    <row r="46" spans="3:11" ht="16.5">
      <c r="C46" s="8">
        <v>41</v>
      </c>
      <c r="D46" s="33"/>
      <c r="E46" s="33"/>
      <c r="F46" s="33"/>
      <c r="G46" s="33"/>
      <c r="H46" s="33"/>
      <c r="I46" s="33"/>
      <c r="J46" s="33"/>
      <c r="K46" s="33"/>
    </row>
    <row r="47" spans="3:11" ht="16.5">
      <c r="C47" s="8">
        <v>42</v>
      </c>
      <c r="D47" s="16"/>
      <c r="E47" s="16"/>
      <c r="F47" s="16"/>
      <c r="G47" s="16"/>
      <c r="H47" s="16"/>
      <c r="I47" s="16"/>
      <c r="J47" s="16"/>
      <c r="K47" s="16"/>
    </row>
    <row r="48" spans="3:11" ht="16.5">
      <c r="C48" s="8">
        <v>43</v>
      </c>
      <c r="D48" s="33"/>
      <c r="E48" s="33"/>
      <c r="F48" s="33"/>
      <c r="G48" s="33"/>
      <c r="H48" s="33"/>
      <c r="I48" s="33"/>
      <c r="J48" s="33"/>
      <c r="K48" s="33"/>
    </row>
    <row r="49" spans="3:11" ht="16.5">
      <c r="C49" s="8">
        <v>44</v>
      </c>
      <c r="D49" s="16"/>
      <c r="E49" s="16"/>
      <c r="F49" s="16"/>
      <c r="G49" s="16"/>
      <c r="H49" s="16"/>
      <c r="I49" s="16"/>
      <c r="J49" s="16"/>
      <c r="K49" s="16"/>
    </row>
    <row r="50" spans="3:11" ht="16.5">
      <c r="C50" s="8">
        <v>45</v>
      </c>
      <c r="D50" s="33"/>
      <c r="E50" s="33"/>
      <c r="F50" s="33"/>
      <c r="G50" s="33"/>
      <c r="H50" s="33"/>
      <c r="I50" s="33"/>
      <c r="J50" s="33"/>
      <c r="K50" s="33"/>
    </row>
    <row r="51" spans="3:11" ht="16.5">
      <c r="C51" s="8">
        <v>46</v>
      </c>
      <c r="D51" s="16"/>
      <c r="E51" s="16"/>
      <c r="F51" s="16"/>
      <c r="G51" s="16"/>
      <c r="H51" s="16"/>
      <c r="I51" s="16"/>
      <c r="J51" s="16"/>
      <c r="K51" s="16"/>
    </row>
    <row r="52" spans="3:11" ht="16.5">
      <c r="C52" s="8">
        <v>47</v>
      </c>
      <c r="D52" s="33"/>
      <c r="E52" s="33"/>
      <c r="F52" s="33"/>
      <c r="G52" s="33"/>
      <c r="H52" s="33"/>
      <c r="I52" s="33"/>
      <c r="J52" s="33"/>
      <c r="K52" s="33"/>
    </row>
    <row r="53" spans="3:11" ht="16.5">
      <c r="C53" s="8">
        <v>48</v>
      </c>
      <c r="D53" s="16"/>
      <c r="E53" s="16"/>
      <c r="F53" s="16"/>
      <c r="G53" s="16"/>
      <c r="H53" s="16"/>
      <c r="I53" s="16"/>
      <c r="J53" s="16"/>
      <c r="K53" s="16"/>
    </row>
    <row r="54" spans="3:11" ht="16.5">
      <c r="C54" s="8">
        <v>49</v>
      </c>
      <c r="D54" s="33"/>
      <c r="E54" s="33"/>
      <c r="F54" s="33"/>
      <c r="G54" s="33"/>
      <c r="H54" s="33"/>
      <c r="I54" s="33"/>
      <c r="J54" s="33"/>
      <c r="K54" s="33"/>
    </row>
    <row r="55" spans="3:11" ht="16.5">
      <c r="C55" s="8">
        <v>50</v>
      </c>
      <c r="D55" s="16"/>
      <c r="E55" s="16"/>
      <c r="F55" s="16"/>
      <c r="G55" s="16"/>
      <c r="H55" s="16"/>
      <c r="I55" s="16"/>
      <c r="J55" s="16"/>
      <c r="K55" s="16"/>
    </row>
    <row r="56" spans="3:11" ht="16.5">
      <c r="C56" s="8">
        <v>51</v>
      </c>
      <c r="D56" s="33"/>
      <c r="E56" s="33"/>
      <c r="F56" s="33"/>
      <c r="G56" s="33"/>
      <c r="H56" s="33"/>
      <c r="I56" s="33"/>
      <c r="J56" s="33"/>
      <c r="K56" s="33"/>
    </row>
    <row r="57" spans="3:11" ht="16.5">
      <c r="C57" s="8">
        <v>52</v>
      </c>
      <c r="D57" s="16"/>
      <c r="E57" s="16"/>
      <c r="F57" s="16"/>
      <c r="G57" s="16"/>
      <c r="H57" s="16"/>
      <c r="I57" s="16"/>
      <c r="J57" s="16"/>
      <c r="K57" s="16"/>
    </row>
    <row r="58" spans="3:11" ht="16.5">
      <c r="C58" s="8">
        <v>53</v>
      </c>
      <c r="D58" s="33"/>
      <c r="E58" s="33"/>
      <c r="F58" s="33"/>
      <c r="G58" s="33"/>
      <c r="H58" s="33"/>
      <c r="I58" s="33"/>
      <c r="J58" s="33"/>
      <c r="K58" s="33"/>
    </row>
    <row r="59" spans="3:11" ht="16.5">
      <c r="C59" s="8">
        <v>54</v>
      </c>
      <c r="D59" s="16"/>
      <c r="E59" s="16"/>
      <c r="F59" s="16"/>
      <c r="G59" s="16"/>
      <c r="H59" s="16"/>
      <c r="I59" s="16"/>
      <c r="J59" s="16"/>
      <c r="K59" s="16"/>
    </row>
    <row r="60" spans="3:11" ht="16.5">
      <c r="C60" s="8">
        <v>55</v>
      </c>
      <c r="D60" s="33"/>
      <c r="E60" s="33"/>
      <c r="F60" s="33"/>
      <c r="G60" s="33"/>
      <c r="H60" s="33"/>
      <c r="I60" s="33"/>
      <c r="J60" s="33"/>
      <c r="K60" s="33"/>
    </row>
    <row r="61" spans="3:11" ht="16.5">
      <c r="C61" s="8">
        <v>56</v>
      </c>
      <c r="D61" s="16"/>
      <c r="E61" s="16"/>
      <c r="F61" s="16"/>
      <c r="G61" s="16"/>
      <c r="H61" s="16"/>
      <c r="I61" s="16"/>
      <c r="J61" s="16"/>
      <c r="K61" s="16"/>
    </row>
    <row r="62" spans="3:11" ht="16.5">
      <c r="C62" s="8">
        <v>57</v>
      </c>
      <c r="D62" s="33"/>
      <c r="E62" s="33"/>
      <c r="F62" s="33"/>
      <c r="G62" s="33"/>
      <c r="H62" s="33"/>
      <c r="I62" s="33"/>
      <c r="J62" s="33"/>
      <c r="K62" s="33"/>
    </row>
    <row r="63" spans="3:11" ht="16.5">
      <c r="C63" s="8">
        <v>58</v>
      </c>
      <c r="D63" s="16"/>
      <c r="E63" s="16"/>
      <c r="F63" s="16"/>
      <c r="G63" s="16"/>
      <c r="H63" s="16"/>
      <c r="I63" s="16"/>
      <c r="J63" s="16"/>
      <c r="K63" s="16"/>
    </row>
    <row r="64" spans="3:11" ht="16.5">
      <c r="C64" s="8">
        <v>59</v>
      </c>
      <c r="D64" s="33"/>
      <c r="E64" s="33"/>
      <c r="F64" s="33"/>
      <c r="G64" s="33"/>
      <c r="H64" s="33"/>
      <c r="I64" s="33"/>
      <c r="J64" s="33"/>
      <c r="K64" s="33"/>
    </row>
    <row r="65" spans="3:11" ht="16.5">
      <c r="C65" s="8">
        <v>60</v>
      </c>
      <c r="D65" s="16"/>
      <c r="E65" s="16"/>
      <c r="F65" s="16"/>
      <c r="G65" s="16"/>
      <c r="H65" s="16"/>
      <c r="I65" s="16"/>
      <c r="J65" s="16"/>
      <c r="K65" s="16"/>
    </row>
    <row r="66" spans="3:11" ht="16.5">
      <c r="C66" s="8">
        <v>61</v>
      </c>
      <c r="D66" s="33"/>
      <c r="E66" s="33"/>
      <c r="F66" s="33"/>
      <c r="G66" s="33"/>
      <c r="H66" s="33"/>
      <c r="I66" s="33"/>
      <c r="J66" s="33"/>
      <c r="K66" s="33"/>
    </row>
    <row r="67" spans="3:11" ht="16.5">
      <c r="C67" s="8">
        <v>62</v>
      </c>
      <c r="D67" s="16"/>
      <c r="E67" s="16"/>
      <c r="F67" s="16"/>
      <c r="G67" s="16"/>
      <c r="H67" s="16"/>
      <c r="I67" s="16"/>
      <c r="J67" s="16"/>
      <c r="K67" s="16"/>
    </row>
    <row r="68" spans="3:11" ht="16.5">
      <c r="C68" s="8">
        <v>63</v>
      </c>
      <c r="D68" s="33"/>
      <c r="E68" s="33"/>
      <c r="F68" s="33"/>
      <c r="G68" s="33"/>
      <c r="H68" s="33"/>
      <c r="I68" s="33"/>
      <c r="J68" s="33"/>
      <c r="K68" s="33"/>
    </row>
    <row r="69" spans="3:11" ht="16.5">
      <c r="C69" s="8">
        <v>64</v>
      </c>
      <c r="D69" s="16"/>
      <c r="E69" s="16"/>
      <c r="F69" s="16"/>
      <c r="G69" s="16"/>
      <c r="H69" s="16"/>
      <c r="I69" s="16"/>
      <c r="J69" s="16"/>
      <c r="K69" s="16"/>
    </row>
    <row r="70" spans="3:11" ht="16.5">
      <c r="C70" s="8">
        <v>65</v>
      </c>
      <c r="D70" s="33"/>
      <c r="E70" s="33"/>
      <c r="F70" s="33"/>
      <c r="G70" s="33"/>
      <c r="H70" s="33"/>
      <c r="I70" s="33"/>
      <c r="J70" s="33"/>
      <c r="K70" s="33"/>
    </row>
    <row r="71" spans="3:11" ht="16.5">
      <c r="C71" s="8">
        <v>66</v>
      </c>
      <c r="D71" s="16"/>
      <c r="E71" s="16"/>
      <c r="F71" s="16"/>
      <c r="G71" s="16"/>
      <c r="H71" s="16"/>
      <c r="I71" s="16"/>
      <c r="J71" s="16"/>
      <c r="K71" s="16"/>
    </row>
    <row r="72" spans="3:11" ht="16.5">
      <c r="C72" s="8">
        <v>67</v>
      </c>
      <c r="D72" s="33"/>
      <c r="E72" s="33"/>
      <c r="F72" s="33"/>
      <c r="G72" s="33"/>
      <c r="H72" s="33"/>
      <c r="I72" s="33"/>
      <c r="J72" s="33"/>
      <c r="K72" s="33"/>
    </row>
    <row r="73" spans="3:11" ht="16.5">
      <c r="C73" s="8">
        <v>68</v>
      </c>
      <c r="D73" s="16"/>
      <c r="E73" s="16"/>
      <c r="F73" s="16"/>
      <c r="G73" s="16"/>
      <c r="H73" s="16"/>
      <c r="I73" s="16"/>
      <c r="J73" s="16"/>
      <c r="K73" s="16"/>
    </row>
    <row r="74" spans="3:11" ht="16.5">
      <c r="C74" s="8">
        <v>69</v>
      </c>
      <c r="D74" s="33"/>
      <c r="E74" s="33"/>
      <c r="F74" s="33"/>
      <c r="G74" s="33"/>
      <c r="H74" s="33"/>
      <c r="I74" s="33"/>
      <c r="J74" s="33"/>
      <c r="K74" s="33"/>
    </row>
    <row r="75" spans="3:11" ht="16.5">
      <c r="C75" s="8">
        <v>70</v>
      </c>
      <c r="D75" s="16"/>
      <c r="E75" s="16"/>
      <c r="F75" s="16"/>
      <c r="G75" s="16"/>
      <c r="H75" s="16"/>
      <c r="I75" s="16"/>
      <c r="J75" s="16"/>
      <c r="K75" s="16"/>
    </row>
    <row r="76" spans="3:11" ht="16.5">
      <c r="C76" s="8">
        <v>71</v>
      </c>
      <c r="D76" s="33"/>
      <c r="E76" s="33"/>
      <c r="F76" s="33"/>
      <c r="G76" s="33"/>
      <c r="H76" s="33"/>
      <c r="I76" s="33"/>
      <c r="J76" s="33"/>
      <c r="K76" s="33"/>
    </row>
    <row r="77" spans="3:11" ht="16.5">
      <c r="C77" s="8">
        <v>72</v>
      </c>
      <c r="D77" s="16"/>
      <c r="E77" s="16"/>
      <c r="F77" s="16"/>
      <c r="G77" s="16"/>
      <c r="H77" s="16"/>
      <c r="I77" s="16"/>
      <c r="J77" s="16"/>
      <c r="K77" s="16"/>
    </row>
    <row r="78" spans="3:11" ht="16.5">
      <c r="C78" s="8">
        <v>73</v>
      </c>
      <c r="D78" s="33"/>
      <c r="E78" s="33"/>
      <c r="F78" s="33"/>
      <c r="G78" s="33"/>
      <c r="H78" s="33"/>
      <c r="I78" s="33"/>
      <c r="J78" s="33"/>
      <c r="K78" s="33"/>
    </row>
    <row r="79" spans="3:11" ht="16.5">
      <c r="C79" s="8">
        <v>74</v>
      </c>
      <c r="D79" s="16"/>
      <c r="E79" s="16"/>
      <c r="F79" s="16"/>
      <c r="G79" s="16"/>
      <c r="H79" s="16"/>
      <c r="I79" s="16"/>
      <c r="J79" s="16"/>
      <c r="K79" s="16"/>
    </row>
    <row r="80" spans="3:11" ht="16.5">
      <c r="C80" s="8">
        <v>75</v>
      </c>
      <c r="D80" s="33"/>
      <c r="E80" s="33"/>
      <c r="F80" s="33"/>
      <c r="G80" s="33"/>
      <c r="H80" s="33"/>
      <c r="I80" s="33"/>
      <c r="J80" s="33"/>
      <c r="K80" s="33"/>
    </row>
    <row r="81" spans="3:11" ht="16.5">
      <c r="C81" s="8">
        <v>76</v>
      </c>
      <c r="D81" s="16"/>
      <c r="E81" s="16"/>
      <c r="F81" s="16"/>
      <c r="G81" s="16"/>
      <c r="H81" s="16"/>
      <c r="I81" s="16"/>
      <c r="J81" s="16"/>
      <c r="K81" s="16"/>
    </row>
    <row r="82" spans="3:11" ht="16.5">
      <c r="C82" s="8">
        <v>77</v>
      </c>
      <c r="D82" s="33"/>
      <c r="E82" s="33"/>
      <c r="F82" s="33"/>
      <c r="G82" s="33"/>
      <c r="H82" s="33"/>
      <c r="I82" s="33"/>
      <c r="J82" s="33"/>
      <c r="K82" s="33"/>
    </row>
    <row r="83" spans="3:11" ht="16.5">
      <c r="C83" s="8">
        <v>78</v>
      </c>
      <c r="D83" s="16"/>
      <c r="E83" s="16"/>
      <c r="F83" s="16"/>
      <c r="G83" s="16"/>
      <c r="H83" s="16"/>
      <c r="I83" s="16"/>
      <c r="J83" s="16"/>
      <c r="K83" s="16"/>
    </row>
    <row r="84" spans="3:11" ht="16.5">
      <c r="C84" s="8">
        <v>79</v>
      </c>
      <c r="D84" s="33"/>
      <c r="E84" s="33"/>
      <c r="F84" s="33"/>
      <c r="G84" s="33"/>
      <c r="H84" s="33"/>
      <c r="I84" s="33"/>
      <c r="J84" s="33"/>
      <c r="K84" s="33"/>
    </row>
    <row r="85" spans="3:11" ht="16.5">
      <c r="C85" s="8">
        <v>80</v>
      </c>
      <c r="D85" s="16"/>
      <c r="E85" s="16"/>
      <c r="F85" s="16"/>
      <c r="G85" s="16"/>
      <c r="H85" s="16"/>
      <c r="I85" s="16"/>
      <c r="J85" s="16"/>
      <c r="K85" s="16"/>
    </row>
    <row r="86" spans="3:11" ht="16.5">
      <c r="C86" s="8">
        <v>81</v>
      </c>
      <c r="D86" s="33"/>
      <c r="E86" s="33"/>
      <c r="F86" s="33"/>
      <c r="G86" s="33"/>
      <c r="H86" s="33"/>
      <c r="I86" s="33"/>
      <c r="J86" s="33"/>
      <c r="K86" s="33"/>
    </row>
    <row r="87" spans="3:11" ht="16.5">
      <c r="C87" s="8">
        <v>82</v>
      </c>
      <c r="D87" s="16"/>
      <c r="E87" s="16"/>
      <c r="F87" s="16"/>
      <c r="G87" s="16"/>
      <c r="H87" s="16"/>
      <c r="I87" s="16"/>
      <c r="J87" s="16"/>
      <c r="K87" s="16"/>
    </row>
    <row r="88" spans="3:11" ht="16.5">
      <c r="C88" s="8">
        <v>83</v>
      </c>
      <c r="D88" s="33"/>
      <c r="E88" s="33"/>
      <c r="F88" s="33"/>
      <c r="G88" s="33"/>
      <c r="H88" s="33"/>
      <c r="I88" s="33"/>
      <c r="J88" s="33"/>
      <c r="K88" s="33"/>
    </row>
    <row r="89" spans="3:11" ht="16.5">
      <c r="C89" s="8">
        <v>84</v>
      </c>
      <c r="D89" s="16"/>
      <c r="E89" s="16"/>
      <c r="F89" s="16"/>
      <c r="G89" s="16"/>
      <c r="H89" s="16"/>
      <c r="I89" s="16"/>
      <c r="J89" s="16"/>
      <c r="K89" s="16"/>
    </row>
    <row r="90" spans="3:11" ht="16.5">
      <c r="C90" s="8">
        <v>85</v>
      </c>
      <c r="D90" s="33"/>
      <c r="E90" s="33"/>
      <c r="F90" s="33"/>
      <c r="G90" s="33"/>
      <c r="H90" s="33"/>
      <c r="I90" s="33"/>
      <c r="J90" s="33"/>
      <c r="K90" s="33"/>
    </row>
    <row r="91" spans="3:11" ht="16.5">
      <c r="C91" s="8">
        <v>86</v>
      </c>
      <c r="D91" s="16"/>
      <c r="E91" s="16"/>
      <c r="F91" s="16"/>
      <c r="G91" s="16"/>
      <c r="H91" s="16"/>
      <c r="I91" s="16"/>
      <c r="J91" s="16"/>
      <c r="K91" s="16"/>
    </row>
    <row r="92" spans="3:11" ht="16.5">
      <c r="C92" s="8">
        <v>87</v>
      </c>
      <c r="D92" s="33"/>
      <c r="E92" s="33"/>
      <c r="F92" s="33"/>
      <c r="G92" s="33"/>
      <c r="H92" s="33"/>
      <c r="I92" s="33"/>
      <c r="J92" s="33"/>
      <c r="K92" s="33"/>
    </row>
    <row r="93" spans="3:11" ht="16.5">
      <c r="C93" s="8">
        <v>88</v>
      </c>
      <c r="D93" s="16"/>
      <c r="E93" s="16"/>
      <c r="F93" s="16"/>
      <c r="G93" s="16"/>
      <c r="H93" s="16"/>
      <c r="I93" s="16"/>
      <c r="J93" s="16"/>
      <c r="K93" s="16"/>
    </row>
    <row r="94" spans="3:11" ht="16.5">
      <c r="C94" s="8">
        <v>89</v>
      </c>
      <c r="D94" s="33"/>
      <c r="E94" s="33"/>
      <c r="F94" s="33"/>
      <c r="G94" s="33"/>
      <c r="H94" s="33"/>
      <c r="I94" s="33"/>
      <c r="J94" s="33"/>
      <c r="K94" s="33"/>
    </row>
    <row r="95" spans="3:11" ht="16.5">
      <c r="C95" s="8">
        <v>90</v>
      </c>
      <c r="D95" s="16"/>
      <c r="E95" s="16"/>
      <c r="F95" s="16"/>
      <c r="G95" s="16"/>
      <c r="H95" s="16"/>
      <c r="I95" s="16"/>
      <c r="J95" s="16"/>
      <c r="K95" s="16"/>
    </row>
    <row r="96" spans="3:11" ht="16.5">
      <c r="C96" s="8">
        <v>91</v>
      </c>
      <c r="D96" s="33"/>
      <c r="E96" s="33"/>
      <c r="F96" s="33"/>
      <c r="G96" s="33"/>
      <c r="H96" s="33"/>
      <c r="I96" s="33"/>
      <c r="J96" s="33"/>
      <c r="K96" s="33"/>
    </row>
    <row r="97" spans="3:11" ht="16.5">
      <c r="C97" s="8">
        <v>92</v>
      </c>
      <c r="D97" s="16"/>
      <c r="E97" s="16"/>
      <c r="F97" s="16"/>
      <c r="G97" s="16"/>
      <c r="H97" s="16"/>
      <c r="I97" s="16"/>
      <c r="J97" s="16"/>
      <c r="K97" s="16"/>
    </row>
    <row r="98" spans="3:11" ht="16.5">
      <c r="C98" s="8">
        <v>93</v>
      </c>
      <c r="D98" s="33"/>
      <c r="E98" s="33"/>
      <c r="F98" s="33"/>
      <c r="G98" s="33"/>
      <c r="H98" s="33"/>
      <c r="I98" s="33"/>
      <c r="J98" s="33"/>
      <c r="K98" s="33"/>
    </row>
    <row r="99" spans="3:11" ht="16.5">
      <c r="C99" s="8">
        <v>94</v>
      </c>
      <c r="D99" s="16"/>
      <c r="E99" s="16"/>
      <c r="F99" s="16"/>
      <c r="G99" s="16"/>
      <c r="H99" s="16"/>
      <c r="I99" s="16"/>
      <c r="J99" s="16"/>
      <c r="K99" s="16"/>
    </row>
    <row r="100" spans="3:11" ht="16.5">
      <c r="C100" s="8">
        <v>95</v>
      </c>
      <c r="D100" s="33"/>
      <c r="E100" s="33"/>
      <c r="F100" s="33"/>
      <c r="G100" s="33"/>
      <c r="H100" s="33"/>
      <c r="I100" s="33"/>
      <c r="J100" s="33"/>
      <c r="K100" s="33"/>
    </row>
    <row r="101" spans="3:11" ht="16.5">
      <c r="C101" s="8">
        <v>96</v>
      </c>
      <c r="D101" s="16"/>
      <c r="E101" s="16"/>
      <c r="F101" s="16"/>
      <c r="G101" s="16"/>
      <c r="H101" s="16"/>
      <c r="I101" s="16"/>
      <c r="J101" s="16"/>
      <c r="K101" s="16"/>
    </row>
    <row r="102" spans="3:11" ht="16.5">
      <c r="C102" s="8">
        <v>97</v>
      </c>
      <c r="D102" s="33"/>
      <c r="E102" s="33"/>
      <c r="F102" s="33"/>
      <c r="G102" s="33"/>
      <c r="H102" s="33"/>
      <c r="I102" s="33"/>
      <c r="J102" s="33"/>
      <c r="K102" s="33"/>
    </row>
    <row r="103" spans="3:11" ht="16.5">
      <c r="C103" s="8">
        <v>98</v>
      </c>
      <c r="D103" s="16"/>
      <c r="E103" s="16"/>
      <c r="F103" s="16"/>
      <c r="G103" s="16"/>
      <c r="H103" s="16"/>
      <c r="I103" s="16"/>
      <c r="J103" s="16"/>
      <c r="K103" s="16"/>
    </row>
    <row r="104" spans="3:11" ht="16.5">
      <c r="C104" s="8">
        <v>99</v>
      </c>
      <c r="D104" s="33"/>
      <c r="E104" s="33"/>
      <c r="F104" s="33"/>
      <c r="G104" s="33"/>
      <c r="H104" s="33"/>
      <c r="I104" s="33"/>
      <c r="J104" s="33"/>
      <c r="K104" s="33"/>
    </row>
    <row r="105" spans="3:11" ht="16.5">
      <c r="C105" s="9">
        <v>100</v>
      </c>
      <c r="D105" s="18"/>
      <c r="E105" s="18"/>
      <c r="F105" s="18"/>
      <c r="G105" s="18"/>
      <c r="H105" s="18"/>
      <c r="I105" s="18"/>
      <c r="J105" s="18"/>
      <c r="K105" s="18"/>
    </row>
  </sheetData>
  <sheetProtection password="C539" sheet="1" objects="1" scenarios="1"/>
  <mergeCells count="11">
    <mergeCell ref="H4:H5"/>
    <mergeCell ref="J4:J5"/>
    <mergeCell ref="I4:I5"/>
    <mergeCell ref="K4:K5"/>
    <mergeCell ref="C2:K2"/>
    <mergeCell ref="C3:K3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2014-03-16T13:40:57Z</cp:lastPrinted>
  <dcterms:created xsi:type="dcterms:W3CDTF">2014-03-10T13:59:39Z</dcterms:created>
  <dcterms:modified xsi:type="dcterms:W3CDTF">2016-12-14T01:34:16Z</dcterms:modified>
  <cp:category/>
  <cp:version/>
  <cp:contentType/>
  <cp:contentStatus/>
</cp:coreProperties>
</file>